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ojects\DEER2013\Documentation\"/>
    </mc:Choice>
  </mc:AlternateContent>
  <bookViews>
    <workbookView xWindow="0" yWindow="0" windowWidth="23040" windowHeight="10848"/>
  </bookViews>
  <sheets>
    <sheet name="Compare" sheetId="2" r:id="rId1"/>
    <sheet name="Ground Temperatures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" l="1"/>
  <c r="D17" i="2"/>
  <c r="D16" i="2"/>
  <c r="D15" i="2"/>
  <c r="D14" i="2"/>
  <c r="D13" i="2"/>
  <c r="D12" i="2"/>
  <c r="D11" i="2"/>
  <c r="D10" i="2"/>
  <c r="D9" i="2"/>
  <c r="D8" i="2"/>
  <c r="D7" i="2"/>
  <c r="D6" i="2"/>
  <c r="C17" i="2"/>
  <c r="C16" i="2"/>
  <c r="C15" i="2"/>
  <c r="C14" i="2"/>
  <c r="C13" i="2"/>
  <c r="C12" i="2"/>
  <c r="C11" i="2"/>
  <c r="C10" i="2"/>
  <c r="C9" i="2"/>
  <c r="C8" i="2"/>
  <c r="C7" i="2"/>
  <c r="C6" i="2"/>
  <c r="N39" i="1"/>
  <c r="M39" i="1"/>
  <c r="L39" i="1"/>
  <c r="K39" i="1"/>
  <c r="J39" i="1"/>
  <c r="I39" i="1"/>
  <c r="H39" i="1"/>
  <c r="G39" i="1"/>
  <c r="F39" i="1"/>
  <c r="E39" i="1"/>
  <c r="D39" i="1"/>
  <c r="C39" i="1"/>
  <c r="N38" i="1"/>
  <c r="M38" i="1"/>
  <c r="L38" i="1"/>
  <c r="K38" i="1"/>
  <c r="J38" i="1"/>
  <c r="I38" i="1"/>
  <c r="H38" i="1"/>
  <c r="G38" i="1"/>
  <c r="F38" i="1"/>
  <c r="E38" i="1"/>
  <c r="D38" i="1"/>
  <c r="C38" i="1"/>
  <c r="N37" i="1"/>
  <c r="M37" i="1"/>
  <c r="L37" i="1"/>
  <c r="K37" i="1"/>
  <c r="J37" i="1"/>
  <c r="I37" i="1"/>
  <c r="H37" i="1"/>
  <c r="G37" i="1"/>
  <c r="F37" i="1"/>
  <c r="E37" i="1"/>
  <c r="D37" i="1"/>
  <c r="C37" i="1"/>
  <c r="N36" i="1"/>
  <c r="M36" i="1"/>
  <c r="L36" i="1"/>
  <c r="K36" i="1"/>
  <c r="J36" i="1"/>
  <c r="I36" i="1"/>
  <c r="H36" i="1"/>
  <c r="G36" i="1"/>
  <c r="F36" i="1"/>
  <c r="E36" i="1"/>
  <c r="D36" i="1"/>
  <c r="C36" i="1"/>
  <c r="N35" i="1"/>
  <c r="M35" i="1"/>
  <c r="L35" i="1"/>
  <c r="K35" i="1"/>
  <c r="J35" i="1"/>
  <c r="I35" i="1"/>
  <c r="H35" i="1"/>
  <c r="G35" i="1"/>
  <c r="F35" i="1"/>
  <c r="E35" i="1"/>
  <c r="D35" i="1"/>
  <c r="C35" i="1"/>
  <c r="N34" i="1"/>
  <c r="M34" i="1"/>
  <c r="L34" i="1"/>
  <c r="K34" i="1"/>
  <c r="J34" i="1"/>
  <c r="I34" i="1"/>
  <c r="H34" i="1"/>
  <c r="G34" i="1"/>
  <c r="F34" i="1"/>
  <c r="E34" i="1"/>
  <c r="D34" i="1"/>
  <c r="C34" i="1"/>
  <c r="N33" i="1"/>
  <c r="M33" i="1"/>
  <c r="L33" i="1"/>
  <c r="K33" i="1"/>
  <c r="J33" i="1"/>
  <c r="I33" i="1"/>
  <c r="H33" i="1"/>
  <c r="G33" i="1"/>
  <c r="F33" i="1"/>
  <c r="E33" i="1"/>
  <c r="D33" i="1"/>
  <c r="C33" i="1"/>
  <c r="N32" i="1"/>
  <c r="M32" i="1"/>
  <c r="L32" i="1"/>
  <c r="K32" i="1"/>
  <c r="J32" i="1"/>
  <c r="I32" i="1"/>
  <c r="H32" i="1"/>
  <c r="G32" i="1"/>
  <c r="F32" i="1"/>
  <c r="E32" i="1"/>
  <c r="D32" i="1"/>
  <c r="C32" i="1"/>
  <c r="N31" i="1"/>
  <c r="M31" i="1"/>
  <c r="L31" i="1"/>
  <c r="K31" i="1"/>
  <c r="J31" i="1"/>
  <c r="I31" i="1"/>
  <c r="H31" i="1"/>
  <c r="G31" i="1"/>
  <c r="F31" i="1"/>
  <c r="E31" i="1"/>
  <c r="D31" i="1"/>
  <c r="C31" i="1"/>
  <c r="N30" i="1"/>
  <c r="M30" i="1"/>
  <c r="L30" i="1"/>
  <c r="K30" i="1"/>
  <c r="J30" i="1"/>
  <c r="I30" i="1"/>
  <c r="H30" i="1"/>
  <c r="G30" i="1"/>
  <c r="F30" i="1"/>
  <c r="E30" i="1"/>
  <c r="D30" i="1"/>
  <c r="C30" i="1"/>
  <c r="N29" i="1"/>
  <c r="M29" i="1"/>
  <c r="L29" i="1"/>
  <c r="K29" i="1"/>
  <c r="J29" i="1"/>
  <c r="I29" i="1"/>
  <c r="H29" i="1"/>
  <c r="G29" i="1"/>
  <c r="F29" i="1"/>
  <c r="E29" i="1"/>
  <c r="D29" i="1"/>
  <c r="C29" i="1"/>
  <c r="N28" i="1"/>
  <c r="M28" i="1"/>
  <c r="L28" i="1"/>
  <c r="K28" i="1"/>
  <c r="J28" i="1"/>
  <c r="I28" i="1"/>
  <c r="H28" i="1"/>
  <c r="G28" i="1"/>
  <c r="F28" i="1"/>
  <c r="E28" i="1"/>
  <c r="D28" i="1"/>
  <c r="C28" i="1"/>
  <c r="N27" i="1"/>
  <c r="M27" i="1"/>
  <c r="L27" i="1"/>
  <c r="K27" i="1"/>
  <c r="J27" i="1"/>
  <c r="I27" i="1"/>
  <c r="H27" i="1"/>
  <c r="G27" i="1"/>
  <c r="F27" i="1"/>
  <c r="E27" i="1"/>
  <c r="D27" i="1"/>
  <c r="C27" i="1"/>
  <c r="N26" i="1"/>
  <c r="M26" i="1"/>
  <c r="L26" i="1"/>
  <c r="K26" i="1"/>
  <c r="J26" i="1"/>
  <c r="I26" i="1"/>
  <c r="H26" i="1"/>
  <c r="G26" i="1"/>
  <c r="F26" i="1"/>
  <c r="E26" i="1"/>
  <c r="D26" i="1"/>
  <c r="C26" i="1"/>
  <c r="N25" i="1"/>
  <c r="M25" i="1"/>
  <c r="L25" i="1"/>
  <c r="K25" i="1"/>
  <c r="J25" i="1"/>
  <c r="I25" i="1"/>
  <c r="H25" i="1"/>
  <c r="G25" i="1"/>
  <c r="F25" i="1"/>
  <c r="E25" i="1"/>
  <c r="D25" i="1"/>
  <c r="C25" i="1"/>
  <c r="N24" i="1"/>
  <c r="M24" i="1"/>
  <c r="L24" i="1"/>
  <c r="K24" i="1"/>
  <c r="J24" i="1"/>
  <c r="I24" i="1"/>
  <c r="H24" i="1"/>
  <c r="G24" i="1"/>
  <c r="F24" i="1"/>
  <c r="E24" i="1"/>
  <c r="D24" i="1"/>
  <c r="C24" i="1"/>
  <c r="N20" i="1"/>
  <c r="M20" i="1"/>
  <c r="L20" i="1"/>
  <c r="K20" i="1"/>
  <c r="J20" i="1"/>
  <c r="I20" i="1"/>
  <c r="H20" i="1"/>
  <c r="G20" i="1"/>
  <c r="F20" i="1"/>
  <c r="E20" i="1"/>
  <c r="D20" i="1"/>
  <c r="C20" i="1"/>
  <c r="N19" i="1"/>
  <c r="M19" i="1"/>
  <c r="L19" i="1"/>
  <c r="K19" i="1"/>
  <c r="J19" i="1"/>
  <c r="I19" i="1"/>
  <c r="H19" i="1"/>
  <c r="G19" i="1"/>
  <c r="F19" i="1"/>
  <c r="E19" i="1"/>
  <c r="D19" i="1"/>
  <c r="C19" i="1"/>
  <c r="N18" i="1"/>
  <c r="M18" i="1"/>
  <c r="L18" i="1"/>
  <c r="K18" i="1"/>
  <c r="J18" i="1"/>
  <c r="I18" i="1"/>
  <c r="H18" i="1"/>
  <c r="G18" i="1"/>
  <c r="F18" i="1"/>
  <c r="E18" i="1"/>
  <c r="D18" i="1"/>
  <c r="C18" i="1"/>
  <c r="N17" i="1"/>
  <c r="M17" i="1"/>
  <c r="L17" i="1"/>
  <c r="K17" i="1"/>
  <c r="J17" i="1"/>
  <c r="I17" i="1"/>
  <c r="H17" i="1"/>
  <c r="G17" i="1"/>
  <c r="F17" i="1"/>
  <c r="E17" i="1"/>
  <c r="D17" i="1"/>
  <c r="C17" i="1"/>
  <c r="N16" i="1"/>
  <c r="M16" i="1"/>
  <c r="L16" i="1"/>
  <c r="K16" i="1"/>
  <c r="J16" i="1"/>
  <c r="I16" i="1"/>
  <c r="H16" i="1"/>
  <c r="G16" i="1"/>
  <c r="F16" i="1"/>
  <c r="E16" i="1"/>
  <c r="D16" i="1"/>
  <c r="C16" i="1"/>
  <c r="N15" i="1"/>
  <c r="M15" i="1"/>
  <c r="L15" i="1"/>
  <c r="K15" i="1"/>
  <c r="J15" i="1"/>
  <c r="I15" i="1"/>
  <c r="H15" i="1"/>
  <c r="G15" i="1"/>
  <c r="F15" i="1"/>
  <c r="E15" i="1"/>
  <c r="D15" i="1"/>
  <c r="C15" i="1"/>
  <c r="N14" i="1"/>
  <c r="M14" i="1"/>
  <c r="L14" i="1"/>
  <c r="K14" i="1"/>
  <c r="J14" i="1"/>
  <c r="I14" i="1"/>
  <c r="H14" i="1"/>
  <c r="G14" i="1"/>
  <c r="F14" i="1"/>
  <c r="E14" i="1"/>
  <c r="D14" i="1"/>
  <c r="C14" i="1"/>
  <c r="N13" i="1"/>
  <c r="M13" i="1"/>
  <c r="L13" i="1"/>
  <c r="K13" i="1"/>
  <c r="J13" i="1"/>
  <c r="I13" i="1"/>
  <c r="H13" i="1"/>
  <c r="G13" i="1"/>
  <c r="F13" i="1"/>
  <c r="E13" i="1"/>
  <c r="D13" i="1"/>
  <c r="C13" i="1"/>
  <c r="N12" i="1"/>
  <c r="M12" i="1"/>
  <c r="L12" i="1"/>
  <c r="K12" i="1"/>
  <c r="J12" i="1"/>
  <c r="I12" i="1"/>
  <c r="H12" i="1"/>
  <c r="G12" i="1"/>
  <c r="F12" i="1"/>
  <c r="E12" i="1"/>
  <c r="D12" i="1"/>
  <c r="C12" i="1"/>
  <c r="N11" i="1"/>
  <c r="M11" i="1"/>
  <c r="L11" i="1"/>
  <c r="K11" i="1"/>
  <c r="J11" i="1"/>
  <c r="I11" i="1"/>
  <c r="H11" i="1"/>
  <c r="G11" i="1"/>
  <c r="F11" i="1"/>
  <c r="E11" i="1"/>
  <c r="D11" i="1"/>
  <c r="C11" i="1"/>
  <c r="N10" i="1"/>
  <c r="M10" i="1"/>
  <c r="L10" i="1"/>
  <c r="K10" i="1"/>
  <c r="J10" i="1"/>
  <c r="I10" i="1"/>
  <c r="H10" i="1"/>
  <c r="G10" i="1"/>
  <c r="F10" i="1"/>
  <c r="E10" i="1"/>
  <c r="D10" i="1"/>
  <c r="C10" i="1"/>
  <c r="N9" i="1"/>
  <c r="M9" i="1"/>
  <c r="L9" i="1"/>
  <c r="K9" i="1"/>
  <c r="J9" i="1"/>
  <c r="I9" i="1"/>
  <c r="H9" i="1"/>
  <c r="G9" i="1"/>
  <c r="F9" i="1"/>
  <c r="E9" i="1"/>
  <c r="D9" i="1"/>
  <c r="C9" i="1"/>
  <c r="N8" i="1"/>
  <c r="M8" i="1"/>
  <c r="L8" i="1"/>
  <c r="K8" i="1"/>
  <c r="J8" i="1"/>
  <c r="I8" i="1"/>
  <c r="H8" i="1"/>
  <c r="G8" i="1"/>
  <c r="F8" i="1"/>
  <c r="E8" i="1"/>
  <c r="D8" i="1"/>
  <c r="C8" i="1"/>
  <c r="N7" i="1"/>
  <c r="M7" i="1"/>
  <c r="L7" i="1"/>
  <c r="K7" i="1"/>
  <c r="J7" i="1"/>
  <c r="I7" i="1"/>
  <c r="H7" i="1"/>
  <c r="G7" i="1"/>
  <c r="F7" i="1"/>
  <c r="E7" i="1"/>
  <c r="D7" i="1"/>
  <c r="C7" i="1"/>
  <c r="N6" i="1"/>
  <c r="M6" i="1"/>
  <c r="L6" i="1"/>
  <c r="K6" i="1"/>
  <c r="J6" i="1"/>
  <c r="I6" i="1"/>
  <c r="H6" i="1"/>
  <c r="G6" i="1"/>
  <c r="F6" i="1"/>
  <c r="E6" i="1"/>
  <c r="D6" i="1"/>
  <c r="C6" i="1"/>
  <c r="N5" i="1"/>
  <c r="M5" i="1"/>
  <c r="L5" i="1"/>
  <c r="K5" i="1"/>
  <c r="J5" i="1"/>
  <c r="I5" i="1"/>
  <c r="H5" i="1"/>
  <c r="G5" i="1"/>
  <c r="F5" i="1"/>
  <c r="E5" i="1"/>
  <c r="D5" i="1"/>
  <c r="C5" i="1"/>
</calcChain>
</file>

<file path=xl/sharedStrings.xml><?xml version="1.0" encoding="utf-8"?>
<sst xmlns="http://schemas.openxmlformats.org/spreadsheetml/2006/main" count="86" uniqueCount="34">
  <si>
    <t>CZ01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</si>
  <si>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</si>
  <si>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</si>
  <si>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</si>
  <si>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</si>
  <si>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</si>
  <si>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</si>
  <si>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</si>
  <si>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</si>
  <si>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</si>
  <si>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</si>
  <si>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</si>
  <si>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</si>
  <si>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</si>
  <si>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</si>
  <si>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</si>
  <si>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</si>
  <si>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</si>
  <si>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</si>
  <si>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</si>
  <si>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</si>
  <si>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</si>
  <si>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</si>
  <si>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</si>
  <si>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</si>
  <si>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</si>
  <si>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</si>
  <si>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</si>
  <si>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Ground Temperature</t>
  </si>
  <si>
    <t>Ground Temperature in Degres Rankine (from STAT.txt files)</t>
  </si>
  <si>
    <t>CTZ2 Weather Files (weather files for 2008 Title-24</t>
  </si>
  <si>
    <t>CZ2010 Weather Files (weather files for 2013 Title-24)</t>
  </si>
  <si>
    <t>CTZ2</t>
  </si>
  <si>
    <t>CZ2010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</si>
</sst>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Compare!$B$19</c:f>
          <c:strCache>
            <c:ptCount val="1"/>
            <c:pt idx="0">
              <c:v>Compare Ground Temp: CZ12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Compare!$C$5</c:f>
              <c:strCache>
                <c:ptCount val="1"/>
                <c:pt idx="0">
                  <c:v>CTZ2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Compare!$B$6:$B$17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Compare!$C$6:$C$17</c:f>
              <c:numCache>
                <c:formatCode>General</c:formatCode>
                <c:ptCount val="12"/>
                <c:pt idx="0">
                  <c:v>54.629999999999939</c:v>
                </c:pt>
                <c:pt idx="1">
                  <c:v>52.53000000000003</c:v>
                </c:pt>
                <c:pt idx="2">
                  <c:v>52.329999999999984</c:v>
                </c:pt>
                <c:pt idx="3">
                  <c:v>53.329999999999984</c:v>
                </c:pt>
                <c:pt idx="4">
                  <c:v>57.329999999999984</c:v>
                </c:pt>
                <c:pt idx="5">
                  <c:v>61.329999999999984</c:v>
                </c:pt>
                <c:pt idx="6">
                  <c:v>64.829999999999984</c:v>
                </c:pt>
                <c:pt idx="7">
                  <c:v>67.03000000000003</c:v>
                </c:pt>
                <c:pt idx="8">
                  <c:v>67.229999999999961</c:v>
                </c:pt>
                <c:pt idx="9">
                  <c:v>65.430000000000007</c:v>
                </c:pt>
                <c:pt idx="10">
                  <c:v>62.03000000000003</c:v>
                </c:pt>
                <c:pt idx="11">
                  <c:v>58.129999999999939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Compare!$D$5</c:f>
              <c:strCache>
                <c:ptCount val="1"/>
                <c:pt idx="0">
                  <c:v>CZ2010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Compare!$B$6:$B$17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Compare!$D$6:$D$17</c:f>
              <c:numCache>
                <c:formatCode>General</c:formatCode>
                <c:ptCount val="12"/>
                <c:pt idx="0">
                  <c:v>55.629999999999939</c:v>
                </c:pt>
                <c:pt idx="1">
                  <c:v>53.53000000000003</c:v>
                </c:pt>
                <c:pt idx="2">
                  <c:v>53.329999999999984</c:v>
                </c:pt>
                <c:pt idx="3">
                  <c:v>54.329999999999984</c:v>
                </c:pt>
                <c:pt idx="4">
                  <c:v>58.430000000000007</c:v>
                </c:pt>
                <c:pt idx="5">
                  <c:v>62.53000000000003</c:v>
                </c:pt>
                <c:pt idx="6">
                  <c:v>66.129999999999939</c:v>
                </c:pt>
                <c:pt idx="7">
                  <c:v>68.329999999999984</c:v>
                </c:pt>
                <c:pt idx="8">
                  <c:v>68.53000000000003</c:v>
                </c:pt>
                <c:pt idx="9">
                  <c:v>66.729999999999961</c:v>
                </c:pt>
                <c:pt idx="10">
                  <c:v>63.229999999999961</c:v>
                </c:pt>
                <c:pt idx="11">
                  <c:v>59.329999999999984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9495200"/>
        <c:axId val="289496768"/>
      </c:lineChart>
      <c:catAx>
        <c:axId val="28949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496768"/>
        <c:crosses val="autoZero"/>
        <c:auto val="1"/>
        <c:lblAlgn val="ctr"/>
        <c:lblOffset val="100"/>
        <c:noMultiLvlLbl val="0"/>
      </c:catAx>
      <c:valAx>
        <c:axId val="289496768"/>
        <c:scaling>
          <c:orientation val="minMax"/>
          <c:max val="9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495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pin" dx="26" fmlaLink="$D$3" max="16" min="1" page="10" val="12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7620</xdr:colOff>
          <xdr:row>1</xdr:row>
          <xdr:rowOff>0</xdr:rowOff>
        </xdr:from>
        <xdr:to>
          <xdr:col>2</xdr:col>
          <xdr:colOff>563880</xdr:colOff>
          <xdr:row>3</xdr:row>
          <xdr:rowOff>30480</xdr:rowOff>
        </xdr:to>
        <xdr:sp macro="" textlink="">
          <xdr:nvSpPr>
            <xdr:cNvPr id="2049" name="Spinner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601980</xdr:colOff>
      <xdr:row>3</xdr:row>
      <xdr:rowOff>3810</xdr:rowOff>
    </xdr:from>
    <xdr:to>
      <xdr:col>12</xdr:col>
      <xdr:colOff>297180</xdr:colOff>
      <xdr:row>18</xdr:row>
      <xdr:rowOff>3810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D19"/>
  <sheetViews>
    <sheetView tabSelected="1" workbookViewId="0">
      <selection activeCell="H30" sqref="H30"/>
    </sheetView>
  </sheetViews>
  <sheetFormatPr defaultRowHeight="14.4" x14ac:dyDescent="0.3"/>
  <sheetData>
    <row r="3" spans="1:4" x14ac:dyDescent="0.3">
      <c r="D3" s="4">
        <v>12</v>
      </c>
    </row>
    <row r="5" spans="1:4" x14ac:dyDescent="0.3">
      <c r="B5" s="1"/>
      <c r="C5" s="1" t="s">
        <v>32</v>
      </c>
      <c r="D5" s="1" t="s">
        <v>33</v>
      </c>
    </row>
    <row r="6" spans="1:4" x14ac:dyDescent="0.3">
      <c r="A6" s="4">
        <v>1</v>
      </c>
      <c r="B6" t="s">
        <v>16</v>
      </c>
      <c r="C6">
        <f>INDEX('Ground Temperatures'!$C$5:$N$20,$D$3,A6)</f>
        <v>54.629999999999939</v>
      </c>
      <c r="D6">
        <f>INDEX('Ground Temperatures'!$C$24:$N$39,$D$3,A6)</f>
        <v>55.629999999999939</v>
      </c>
    </row>
    <row r="7" spans="1:4" x14ac:dyDescent="0.3">
      <c r="A7" s="4">
        <v>2</v>
      </c>
      <c r="B7" t="s">
        <v>17</v>
      </c>
      <c r="C7">
        <f>INDEX('Ground Temperatures'!$C$5:$N$20,$D$3,A7)</f>
        <v>52.53000000000003</v>
      </c>
      <c r="D7">
        <f>INDEX('Ground Temperatures'!$C$24:$N$39,$D$3,A7)</f>
        <v>53.53000000000003</v>
      </c>
    </row>
    <row r="8" spans="1:4" x14ac:dyDescent="0.3">
      <c r="A8" s="4">
        <v>3</v>
      </c>
      <c r="B8" t="s">
        <v>18</v>
      </c>
      <c r="C8">
        <f>INDEX('Ground Temperatures'!$C$5:$N$20,$D$3,A8)</f>
        <v>52.329999999999984</v>
      </c>
      <c r="D8">
        <f>INDEX('Ground Temperatures'!$C$24:$N$39,$D$3,A8)</f>
        <v>53.329999999999984</v>
      </c>
    </row>
    <row r="9" spans="1:4" x14ac:dyDescent="0.3">
      <c r="A9" s="4">
        <v>4</v>
      </c>
      <c r="B9" t="s">
        <v>19</v>
      </c>
      <c r="C9">
        <f>INDEX('Ground Temperatures'!$C$5:$N$20,$D$3,A9)</f>
        <v>53.329999999999984</v>
      </c>
      <c r="D9">
        <f>INDEX('Ground Temperatures'!$C$24:$N$39,$D$3,A9)</f>
        <v>54.329999999999984</v>
      </c>
    </row>
    <row r="10" spans="1:4" x14ac:dyDescent="0.3">
      <c r="A10" s="4">
        <v>5</v>
      </c>
      <c r="B10" t="s">
        <v>20</v>
      </c>
      <c r="C10">
        <f>INDEX('Ground Temperatures'!$C$5:$N$20,$D$3,A10)</f>
        <v>57.329999999999984</v>
      </c>
      <c r="D10">
        <f>INDEX('Ground Temperatures'!$C$24:$N$39,$D$3,A10)</f>
        <v>58.430000000000007</v>
      </c>
    </row>
    <row r="11" spans="1:4" x14ac:dyDescent="0.3">
      <c r="A11" s="4">
        <v>6</v>
      </c>
      <c r="B11" t="s">
        <v>21</v>
      </c>
      <c r="C11">
        <f>INDEX('Ground Temperatures'!$C$5:$N$20,$D$3,A11)</f>
        <v>61.329999999999984</v>
      </c>
      <c r="D11">
        <f>INDEX('Ground Temperatures'!$C$24:$N$39,$D$3,A11)</f>
        <v>62.53000000000003</v>
      </c>
    </row>
    <row r="12" spans="1:4" x14ac:dyDescent="0.3">
      <c r="A12" s="4">
        <v>7</v>
      </c>
      <c r="B12" t="s">
        <v>22</v>
      </c>
      <c r="C12">
        <f>INDEX('Ground Temperatures'!$C$5:$N$20,$D$3,A12)</f>
        <v>64.829999999999984</v>
      </c>
      <c r="D12">
        <f>INDEX('Ground Temperatures'!$C$24:$N$39,$D$3,A12)</f>
        <v>66.129999999999939</v>
      </c>
    </row>
    <row r="13" spans="1:4" x14ac:dyDescent="0.3">
      <c r="A13" s="4">
        <v>8</v>
      </c>
      <c r="B13" t="s">
        <v>23</v>
      </c>
      <c r="C13">
        <f>INDEX('Ground Temperatures'!$C$5:$N$20,$D$3,A13)</f>
        <v>67.03000000000003</v>
      </c>
      <c r="D13">
        <f>INDEX('Ground Temperatures'!$C$24:$N$39,$D$3,A13)</f>
        <v>68.329999999999984</v>
      </c>
    </row>
    <row r="14" spans="1:4" x14ac:dyDescent="0.3">
      <c r="A14" s="4">
        <v>9</v>
      </c>
      <c r="B14" t="s">
        <v>24</v>
      </c>
      <c r="C14">
        <f>INDEX('Ground Temperatures'!$C$5:$N$20,$D$3,A14)</f>
        <v>67.229999999999961</v>
      </c>
      <c r="D14">
        <f>INDEX('Ground Temperatures'!$C$24:$N$39,$D$3,A14)</f>
        <v>68.53000000000003</v>
      </c>
    </row>
    <row r="15" spans="1:4" x14ac:dyDescent="0.3">
      <c r="A15" s="4">
        <v>10</v>
      </c>
      <c r="B15" t="s">
        <v>25</v>
      </c>
      <c r="C15">
        <f>INDEX('Ground Temperatures'!$C$5:$N$20,$D$3,A15)</f>
        <v>65.430000000000007</v>
      </c>
      <c r="D15">
        <f>INDEX('Ground Temperatures'!$C$24:$N$39,$D$3,A15)</f>
        <v>66.729999999999961</v>
      </c>
    </row>
    <row r="16" spans="1:4" x14ac:dyDescent="0.3">
      <c r="A16" s="4">
        <v>11</v>
      </c>
      <c r="B16" t="s">
        <v>26</v>
      </c>
      <c r="C16">
        <f>INDEX('Ground Temperatures'!$C$5:$N$20,$D$3,A16)</f>
        <v>62.03000000000003</v>
      </c>
      <c r="D16">
        <f>INDEX('Ground Temperatures'!$C$24:$N$39,$D$3,A16)</f>
        <v>63.229999999999961</v>
      </c>
    </row>
    <row r="17" spans="1:4" x14ac:dyDescent="0.3">
      <c r="A17" s="4">
        <v>12</v>
      </c>
      <c r="B17" t="s">
        <v>27</v>
      </c>
      <c r="C17">
        <f>INDEX('Ground Temperatures'!$C$5:$N$20,$D$3,A17)</f>
        <v>58.129999999999939</v>
      </c>
      <c r="D17">
        <f>INDEX('Ground Temperatures'!$C$24:$N$39,$D$3,A17)</f>
        <v>59.329999999999984</v>
      </c>
    </row>
    <row r="19" spans="1:4" x14ac:dyDescent="0.3">
      <c r="B19" t="str">
        <f>"Compare Ground Temp: CZ"&amp;TEXT(Compare!$D$3,"00")</f>
        <v>Compare Ground Temp: CZ12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Spinner 1">
              <controlPr defaultSize="0" autoPict="0">
                <anchor moveWithCells="1" sizeWithCells="1">
                  <from>
                    <xdr:col>2</xdr:col>
                    <xdr:colOff>7620</xdr:colOff>
                    <xdr:row>1</xdr:row>
                    <xdr:rowOff>0</xdr:rowOff>
                  </from>
                  <to>
                    <xdr:col>2</xdr:col>
                    <xdr:colOff>563880</xdr:colOff>
                    <xdr:row>3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9"/>
  <sheetViews>
    <sheetView topLeftCell="A4" workbookViewId="0">
      <selection activeCell="G39" sqref="G39"/>
    </sheetView>
  </sheetViews>
  <sheetFormatPr defaultRowHeight="14.4" x14ac:dyDescent="0.3"/>
  <cols>
    <col min="2" max="14" width="7.109375" customWidth="1"/>
  </cols>
  <sheetData>
    <row r="2" spans="2:28" x14ac:dyDescent="0.3">
      <c r="B2" t="s">
        <v>28</v>
      </c>
    </row>
    <row r="3" spans="2:28" x14ac:dyDescent="0.3">
      <c r="B3" t="s">
        <v>30</v>
      </c>
      <c r="Q3" t="s">
        <v>29</v>
      </c>
    </row>
    <row r="4" spans="2:28" x14ac:dyDescent="0.3">
      <c r="B4" s="1"/>
      <c r="C4" s="3" t="s">
        <v>16</v>
      </c>
      <c r="D4" s="3" t="s">
        <v>17</v>
      </c>
      <c r="E4" s="3" t="s">
        <v>18</v>
      </c>
      <c r="F4" s="3" t="s">
        <v>19</v>
      </c>
      <c r="G4" s="3" t="s">
        <v>20</v>
      </c>
      <c r="H4" s="3" t="s">
        <v>21</v>
      </c>
      <c r="I4" s="3" t="s">
        <v>22</v>
      </c>
      <c r="J4" s="3" t="s">
        <v>23</v>
      </c>
      <c r="K4" s="3" t="s">
        <v>24</v>
      </c>
      <c r="L4" s="3" t="s">
        <v>25</v>
      </c>
      <c r="M4" s="3" t="s">
        <v>26</v>
      </c>
      <c r="N4" s="3" t="s">
        <v>27</v>
      </c>
      <c r="Q4" s="1" t="s">
        <v>16</v>
      </c>
      <c r="R4" s="1" t="s">
        <v>17</v>
      </c>
      <c r="S4" s="1" t="s">
        <v>18</v>
      </c>
      <c r="T4" s="1" t="s">
        <v>19</v>
      </c>
      <c r="U4" s="1" t="s">
        <v>20</v>
      </c>
      <c r="V4" s="1" t="s">
        <v>21</v>
      </c>
      <c r="W4" s="1" t="s">
        <v>22</v>
      </c>
      <c r="X4" s="1" t="s">
        <v>23</v>
      </c>
      <c r="Y4" s="1" t="s">
        <v>24</v>
      </c>
      <c r="Z4" s="1" t="s">
        <v>25</v>
      </c>
      <c r="AA4" s="1" t="s">
        <v>26</v>
      </c>
      <c r="AB4" s="1" t="s">
        <v>27</v>
      </c>
    </row>
    <row r="5" spans="2:28" x14ac:dyDescent="0.3">
      <c r="B5" t="s">
        <v>0</v>
      </c>
      <c r="C5" s="2">
        <f>+Q5-459.67</f>
        <v>52.229999999999961</v>
      </c>
      <c r="D5" s="2">
        <f t="shared" ref="D5:N5" si="0">+R5-459.67</f>
        <v>51.529999999999973</v>
      </c>
      <c r="E5" s="2">
        <f t="shared" si="0"/>
        <v>51.430000000000007</v>
      </c>
      <c r="F5" s="2">
        <f t="shared" si="0"/>
        <v>51.829999999999984</v>
      </c>
      <c r="G5" s="2">
        <f t="shared" si="0"/>
        <v>53.129999999999939</v>
      </c>
      <c r="H5" s="2">
        <f t="shared" si="0"/>
        <v>54.53000000000003</v>
      </c>
      <c r="I5" s="2">
        <f t="shared" si="0"/>
        <v>55.629999999999939</v>
      </c>
      <c r="J5" s="2">
        <f t="shared" si="0"/>
        <v>56.430000000000007</v>
      </c>
      <c r="K5" s="2">
        <f t="shared" si="0"/>
        <v>56.430000000000007</v>
      </c>
      <c r="L5" s="2">
        <f t="shared" si="0"/>
        <v>55.829999999999984</v>
      </c>
      <c r="M5" s="2">
        <f t="shared" si="0"/>
        <v>54.729999999999961</v>
      </c>
      <c r="N5" s="2">
        <f t="shared" si="0"/>
        <v>53.430000000000007</v>
      </c>
      <c r="Q5">
        <v>511.9</v>
      </c>
      <c r="R5">
        <v>511.2</v>
      </c>
      <c r="S5">
        <v>511.1</v>
      </c>
      <c r="T5">
        <v>511.5</v>
      </c>
      <c r="U5">
        <v>512.79999999999995</v>
      </c>
      <c r="V5">
        <v>514.20000000000005</v>
      </c>
      <c r="W5">
        <v>515.29999999999995</v>
      </c>
      <c r="X5">
        <v>516.1</v>
      </c>
      <c r="Y5">
        <v>516.1</v>
      </c>
      <c r="Z5">
        <v>515.5</v>
      </c>
      <c r="AA5">
        <v>514.4</v>
      </c>
      <c r="AB5">
        <v>513.1</v>
      </c>
    </row>
    <row r="6" spans="2:28" x14ac:dyDescent="0.3">
      <c r="B6" t="s">
        <v>1</v>
      </c>
      <c r="C6" s="2">
        <f t="shared" ref="C6:C20" si="1">+Q6-459.67</f>
        <v>53.329999999999984</v>
      </c>
      <c r="D6" s="2">
        <f t="shared" ref="D6:D20" si="2">+R6-459.67</f>
        <v>51.529999999999973</v>
      </c>
      <c r="E6" s="2">
        <f t="shared" ref="E6:E20" si="3">+S6-459.67</f>
        <v>51.430000000000007</v>
      </c>
      <c r="F6" s="2">
        <f t="shared" ref="F6:F20" si="4">+T6-459.67</f>
        <v>52.229999999999961</v>
      </c>
      <c r="G6" s="2">
        <f t="shared" ref="G6:G20" si="5">+U6-459.67</f>
        <v>55.629999999999939</v>
      </c>
      <c r="H6" s="2">
        <f t="shared" ref="H6:H20" si="6">+V6-459.67</f>
        <v>58.930000000000007</v>
      </c>
      <c r="I6" s="2">
        <f t="shared" ref="I6:I20" si="7">+W6-459.67</f>
        <v>61.829999999999984</v>
      </c>
      <c r="J6" s="2">
        <f t="shared" ref="J6:J20" si="8">+X6-459.67</f>
        <v>63.629999999999939</v>
      </c>
      <c r="K6" s="2">
        <f t="shared" ref="K6:K20" si="9">+Y6-459.67</f>
        <v>63.829999999999984</v>
      </c>
      <c r="L6" s="2">
        <f t="shared" ref="L6:L20" si="10">+Z6-459.67</f>
        <v>62.329999999999984</v>
      </c>
      <c r="M6" s="2">
        <f t="shared" ref="M6:M20" si="11">+AA6-459.67</f>
        <v>59.53000000000003</v>
      </c>
      <c r="N6" s="2">
        <f t="shared" ref="N6:N20" si="12">+AB6-459.67</f>
        <v>56.329999999999984</v>
      </c>
      <c r="Q6">
        <v>513</v>
      </c>
      <c r="R6">
        <v>511.2</v>
      </c>
      <c r="S6">
        <v>511.1</v>
      </c>
      <c r="T6">
        <v>511.9</v>
      </c>
      <c r="U6">
        <v>515.29999999999995</v>
      </c>
      <c r="V6">
        <v>518.6</v>
      </c>
      <c r="W6">
        <v>521.5</v>
      </c>
      <c r="X6">
        <v>523.29999999999995</v>
      </c>
      <c r="Y6">
        <v>523.5</v>
      </c>
      <c r="Z6">
        <v>522</v>
      </c>
      <c r="AA6">
        <v>519.20000000000005</v>
      </c>
      <c r="AB6">
        <v>516</v>
      </c>
    </row>
    <row r="7" spans="2:28" x14ac:dyDescent="0.3">
      <c r="B7" t="s">
        <v>2</v>
      </c>
      <c r="C7" s="2">
        <f t="shared" si="1"/>
        <v>55.129999999999939</v>
      </c>
      <c r="D7" s="2">
        <f t="shared" si="2"/>
        <v>54.129999999999939</v>
      </c>
      <c r="E7" s="2">
        <f t="shared" si="3"/>
        <v>54.03000000000003</v>
      </c>
      <c r="F7" s="2">
        <f t="shared" si="4"/>
        <v>54.53000000000003</v>
      </c>
      <c r="G7" s="2">
        <f t="shared" si="5"/>
        <v>56.53000000000003</v>
      </c>
      <c r="H7" s="2">
        <f t="shared" si="6"/>
        <v>58.53000000000003</v>
      </c>
      <c r="I7" s="2">
        <f t="shared" si="7"/>
        <v>60.329999999999984</v>
      </c>
      <c r="J7" s="2">
        <f t="shared" si="8"/>
        <v>61.430000000000007</v>
      </c>
      <c r="K7" s="2">
        <f t="shared" si="9"/>
        <v>61.53000000000003</v>
      </c>
      <c r="L7" s="2">
        <f t="shared" si="10"/>
        <v>60.629999999999939</v>
      </c>
      <c r="M7" s="2">
        <f t="shared" si="11"/>
        <v>58.930000000000007</v>
      </c>
      <c r="N7" s="2">
        <f t="shared" si="12"/>
        <v>56.930000000000007</v>
      </c>
      <c r="Q7">
        <v>514.79999999999995</v>
      </c>
      <c r="R7">
        <v>513.79999999999995</v>
      </c>
      <c r="S7">
        <v>513.70000000000005</v>
      </c>
      <c r="T7">
        <v>514.20000000000005</v>
      </c>
      <c r="U7">
        <v>516.20000000000005</v>
      </c>
      <c r="V7">
        <v>518.20000000000005</v>
      </c>
      <c r="W7">
        <v>520</v>
      </c>
      <c r="X7">
        <v>521.1</v>
      </c>
      <c r="Y7">
        <v>521.20000000000005</v>
      </c>
      <c r="Z7">
        <v>520.29999999999995</v>
      </c>
      <c r="AA7">
        <v>518.6</v>
      </c>
      <c r="AB7">
        <v>516.6</v>
      </c>
    </row>
    <row r="8" spans="2:28" x14ac:dyDescent="0.3">
      <c r="B8" t="s">
        <v>3</v>
      </c>
      <c r="C8" s="2">
        <f t="shared" si="1"/>
        <v>55.53000000000003</v>
      </c>
      <c r="D8" s="2">
        <f t="shared" si="2"/>
        <v>54.03000000000003</v>
      </c>
      <c r="E8" s="2">
        <f t="shared" si="3"/>
        <v>53.930000000000007</v>
      </c>
      <c r="F8" s="2">
        <f t="shared" si="4"/>
        <v>54.629999999999939</v>
      </c>
      <c r="G8" s="2">
        <f t="shared" si="5"/>
        <v>57.53000000000003</v>
      </c>
      <c r="H8" s="2">
        <f t="shared" si="6"/>
        <v>60.329999999999984</v>
      </c>
      <c r="I8" s="2">
        <f t="shared" si="7"/>
        <v>62.829999999999984</v>
      </c>
      <c r="J8" s="2">
        <f t="shared" si="8"/>
        <v>64.329999999999984</v>
      </c>
      <c r="K8" s="2">
        <f t="shared" si="9"/>
        <v>64.53000000000003</v>
      </c>
      <c r="L8" s="2">
        <f t="shared" si="10"/>
        <v>63.229999999999961</v>
      </c>
      <c r="M8" s="2">
        <f t="shared" si="11"/>
        <v>60.829999999999984</v>
      </c>
      <c r="N8" s="2">
        <f t="shared" si="12"/>
        <v>58.03000000000003</v>
      </c>
      <c r="Q8">
        <v>515.20000000000005</v>
      </c>
      <c r="R8">
        <v>513.70000000000005</v>
      </c>
      <c r="S8">
        <v>513.6</v>
      </c>
      <c r="T8">
        <v>514.29999999999995</v>
      </c>
      <c r="U8">
        <v>517.20000000000005</v>
      </c>
      <c r="V8">
        <v>520</v>
      </c>
      <c r="W8">
        <v>522.5</v>
      </c>
      <c r="X8">
        <v>524</v>
      </c>
      <c r="Y8">
        <v>524.20000000000005</v>
      </c>
      <c r="Z8">
        <v>522.9</v>
      </c>
      <c r="AA8">
        <v>520.5</v>
      </c>
      <c r="AB8">
        <v>517.70000000000005</v>
      </c>
    </row>
    <row r="9" spans="2:28" x14ac:dyDescent="0.3">
      <c r="B9" t="s">
        <v>4</v>
      </c>
      <c r="C9" s="2">
        <f t="shared" si="1"/>
        <v>55.729999999999961</v>
      </c>
      <c r="D9" s="2">
        <f t="shared" si="2"/>
        <v>54.829999999999984</v>
      </c>
      <c r="E9" s="2">
        <f t="shared" si="3"/>
        <v>54.729999999999961</v>
      </c>
      <c r="F9" s="2">
        <f t="shared" si="4"/>
        <v>55.229999999999961</v>
      </c>
      <c r="G9" s="2">
        <f t="shared" si="5"/>
        <v>56.930000000000007</v>
      </c>
      <c r="H9" s="2">
        <f t="shared" si="6"/>
        <v>58.729999999999961</v>
      </c>
      <c r="I9" s="2">
        <f t="shared" si="7"/>
        <v>60.229999999999961</v>
      </c>
      <c r="J9" s="2">
        <f t="shared" si="8"/>
        <v>61.129999999999939</v>
      </c>
      <c r="K9" s="2">
        <f t="shared" si="9"/>
        <v>61.229999999999961</v>
      </c>
      <c r="L9" s="2">
        <f t="shared" si="10"/>
        <v>60.430000000000007</v>
      </c>
      <c r="M9" s="2">
        <f t="shared" si="11"/>
        <v>59.03000000000003</v>
      </c>
      <c r="N9" s="2">
        <f t="shared" si="12"/>
        <v>57.329999999999984</v>
      </c>
      <c r="Q9">
        <v>515.4</v>
      </c>
      <c r="R9">
        <v>514.5</v>
      </c>
      <c r="S9">
        <v>514.4</v>
      </c>
      <c r="T9">
        <v>514.9</v>
      </c>
      <c r="U9">
        <v>516.6</v>
      </c>
      <c r="V9">
        <v>518.4</v>
      </c>
      <c r="W9">
        <v>519.9</v>
      </c>
      <c r="X9">
        <v>520.79999999999995</v>
      </c>
      <c r="Y9">
        <v>520.9</v>
      </c>
      <c r="Z9">
        <v>520.1</v>
      </c>
      <c r="AA9">
        <v>518.70000000000005</v>
      </c>
      <c r="AB9">
        <v>517</v>
      </c>
    </row>
    <row r="10" spans="2:28" x14ac:dyDescent="0.3">
      <c r="B10" t="s">
        <v>5</v>
      </c>
      <c r="C10" s="2">
        <f t="shared" si="1"/>
        <v>59.129999999999939</v>
      </c>
      <c r="D10" s="2">
        <f t="shared" si="2"/>
        <v>58.129999999999939</v>
      </c>
      <c r="E10" s="2">
        <f t="shared" si="3"/>
        <v>58.03000000000003</v>
      </c>
      <c r="F10" s="2">
        <f t="shared" si="4"/>
        <v>58.53000000000003</v>
      </c>
      <c r="G10" s="2">
        <f t="shared" si="5"/>
        <v>60.430000000000007</v>
      </c>
      <c r="H10" s="2">
        <f t="shared" si="6"/>
        <v>62.430000000000007</v>
      </c>
      <c r="I10" s="2">
        <f t="shared" si="7"/>
        <v>64.03000000000003</v>
      </c>
      <c r="J10" s="2">
        <f t="shared" si="8"/>
        <v>65.129999999999939</v>
      </c>
      <c r="K10" s="2">
        <f t="shared" si="9"/>
        <v>65.229999999999961</v>
      </c>
      <c r="L10" s="2">
        <f t="shared" si="10"/>
        <v>64.329999999999984</v>
      </c>
      <c r="M10" s="2">
        <f t="shared" si="11"/>
        <v>62.729999999999961</v>
      </c>
      <c r="N10" s="2">
        <f t="shared" si="12"/>
        <v>60.829999999999984</v>
      </c>
      <c r="Q10">
        <v>518.79999999999995</v>
      </c>
      <c r="R10">
        <v>517.79999999999995</v>
      </c>
      <c r="S10">
        <v>517.70000000000005</v>
      </c>
      <c r="T10">
        <v>518.20000000000005</v>
      </c>
      <c r="U10">
        <v>520.1</v>
      </c>
      <c r="V10">
        <v>522.1</v>
      </c>
      <c r="W10">
        <v>523.70000000000005</v>
      </c>
      <c r="X10">
        <v>524.79999999999995</v>
      </c>
      <c r="Y10">
        <v>524.9</v>
      </c>
      <c r="Z10">
        <v>524</v>
      </c>
      <c r="AA10">
        <v>522.4</v>
      </c>
      <c r="AB10">
        <v>520.5</v>
      </c>
    </row>
    <row r="11" spans="2:28" x14ac:dyDescent="0.3">
      <c r="B11" t="s">
        <v>6</v>
      </c>
      <c r="C11" s="2">
        <f t="shared" si="1"/>
        <v>60.129999999999939</v>
      </c>
      <c r="D11" s="2">
        <f t="shared" si="2"/>
        <v>59.129999999999939</v>
      </c>
      <c r="E11" s="2">
        <f t="shared" si="3"/>
        <v>59.03000000000003</v>
      </c>
      <c r="F11" s="2">
        <f t="shared" si="4"/>
        <v>59.53000000000003</v>
      </c>
      <c r="G11" s="2">
        <f t="shared" si="5"/>
        <v>61.53000000000003</v>
      </c>
      <c r="H11" s="2">
        <f t="shared" si="6"/>
        <v>63.430000000000007</v>
      </c>
      <c r="I11" s="2">
        <f t="shared" si="7"/>
        <v>65.229999999999961</v>
      </c>
      <c r="J11" s="2">
        <f t="shared" si="8"/>
        <v>66.229999999999961</v>
      </c>
      <c r="K11" s="2">
        <f t="shared" si="9"/>
        <v>66.329999999999984</v>
      </c>
      <c r="L11" s="2">
        <f t="shared" si="10"/>
        <v>65.53000000000003</v>
      </c>
      <c r="M11" s="2">
        <f t="shared" si="11"/>
        <v>63.829999999999984</v>
      </c>
      <c r="N11" s="2">
        <f t="shared" si="12"/>
        <v>61.930000000000007</v>
      </c>
      <c r="Q11">
        <v>519.79999999999995</v>
      </c>
      <c r="R11">
        <v>518.79999999999995</v>
      </c>
      <c r="S11">
        <v>518.70000000000005</v>
      </c>
      <c r="T11">
        <v>519.20000000000005</v>
      </c>
      <c r="U11">
        <v>521.20000000000005</v>
      </c>
      <c r="V11">
        <v>523.1</v>
      </c>
      <c r="W11">
        <v>524.9</v>
      </c>
      <c r="X11">
        <v>525.9</v>
      </c>
      <c r="Y11">
        <v>526</v>
      </c>
      <c r="Z11">
        <v>525.20000000000005</v>
      </c>
      <c r="AA11">
        <v>523.5</v>
      </c>
      <c r="AB11">
        <v>521.6</v>
      </c>
    </row>
    <row r="12" spans="2:28" x14ac:dyDescent="0.3">
      <c r="B12" t="s">
        <v>7</v>
      </c>
      <c r="C12" s="2">
        <f t="shared" si="1"/>
        <v>60.03000000000003</v>
      </c>
      <c r="D12" s="2">
        <f t="shared" si="2"/>
        <v>58.829999999999984</v>
      </c>
      <c r="E12" s="2">
        <f t="shared" si="3"/>
        <v>58.729999999999961</v>
      </c>
      <c r="F12" s="2">
        <f t="shared" si="4"/>
        <v>59.229999999999961</v>
      </c>
      <c r="G12" s="2">
        <f t="shared" si="5"/>
        <v>61.629999999999939</v>
      </c>
      <c r="H12" s="2">
        <f t="shared" si="6"/>
        <v>63.930000000000007</v>
      </c>
      <c r="I12" s="2">
        <f t="shared" si="7"/>
        <v>66.03000000000003</v>
      </c>
      <c r="J12" s="2">
        <f t="shared" si="8"/>
        <v>67.329999999999984</v>
      </c>
      <c r="K12" s="2">
        <f t="shared" si="9"/>
        <v>67.430000000000007</v>
      </c>
      <c r="L12" s="2">
        <f t="shared" si="10"/>
        <v>66.329999999999984</v>
      </c>
      <c r="M12" s="2">
        <f t="shared" si="11"/>
        <v>64.329999999999984</v>
      </c>
      <c r="N12" s="2">
        <f t="shared" si="12"/>
        <v>62.129999999999939</v>
      </c>
      <c r="Q12">
        <v>519.70000000000005</v>
      </c>
      <c r="R12">
        <v>518.5</v>
      </c>
      <c r="S12">
        <v>518.4</v>
      </c>
      <c r="T12">
        <v>518.9</v>
      </c>
      <c r="U12">
        <v>521.29999999999995</v>
      </c>
      <c r="V12">
        <v>523.6</v>
      </c>
      <c r="W12">
        <v>525.70000000000005</v>
      </c>
      <c r="X12">
        <v>527</v>
      </c>
      <c r="Y12">
        <v>527.1</v>
      </c>
      <c r="Z12">
        <v>526</v>
      </c>
      <c r="AA12">
        <v>524</v>
      </c>
      <c r="AB12">
        <v>521.79999999999995</v>
      </c>
    </row>
    <row r="13" spans="2:28" x14ac:dyDescent="0.3">
      <c r="B13" t="s">
        <v>8</v>
      </c>
      <c r="C13" s="2">
        <f t="shared" si="1"/>
        <v>60.53000000000003</v>
      </c>
      <c r="D13" s="2">
        <f t="shared" si="2"/>
        <v>59.129999999999939</v>
      </c>
      <c r="E13" s="2">
        <f t="shared" si="3"/>
        <v>59.03000000000003</v>
      </c>
      <c r="F13" s="2">
        <f t="shared" si="4"/>
        <v>59.729999999999961</v>
      </c>
      <c r="G13" s="2">
        <f t="shared" si="5"/>
        <v>62.229999999999961</v>
      </c>
      <c r="H13" s="2">
        <f t="shared" si="6"/>
        <v>64.829999999999984</v>
      </c>
      <c r="I13" s="2">
        <f t="shared" si="7"/>
        <v>67.129999999999939</v>
      </c>
      <c r="J13" s="2">
        <f t="shared" si="8"/>
        <v>68.53000000000003</v>
      </c>
      <c r="K13" s="2">
        <f t="shared" si="9"/>
        <v>68.629999999999939</v>
      </c>
      <c r="L13" s="2">
        <f t="shared" si="10"/>
        <v>67.53000000000003</v>
      </c>
      <c r="M13" s="2">
        <f t="shared" si="11"/>
        <v>65.329999999999984</v>
      </c>
      <c r="N13" s="2">
        <f t="shared" si="12"/>
        <v>62.829999999999984</v>
      </c>
      <c r="Q13">
        <v>520.20000000000005</v>
      </c>
      <c r="R13">
        <v>518.79999999999995</v>
      </c>
      <c r="S13">
        <v>518.70000000000005</v>
      </c>
      <c r="T13">
        <v>519.4</v>
      </c>
      <c r="U13">
        <v>521.9</v>
      </c>
      <c r="V13">
        <v>524.5</v>
      </c>
      <c r="W13">
        <v>526.79999999999995</v>
      </c>
      <c r="X13">
        <v>528.20000000000005</v>
      </c>
      <c r="Y13">
        <v>528.29999999999995</v>
      </c>
      <c r="Z13">
        <v>527.20000000000005</v>
      </c>
      <c r="AA13">
        <v>525</v>
      </c>
      <c r="AB13">
        <v>522.5</v>
      </c>
    </row>
    <row r="14" spans="2:28" x14ac:dyDescent="0.3">
      <c r="B14" t="s">
        <v>9</v>
      </c>
      <c r="C14" s="2">
        <f t="shared" si="1"/>
        <v>59.430000000000007</v>
      </c>
      <c r="D14" s="2">
        <f t="shared" si="2"/>
        <v>57.629999999999939</v>
      </c>
      <c r="E14" s="2">
        <f t="shared" si="3"/>
        <v>57.430000000000007</v>
      </c>
      <c r="F14" s="2">
        <f t="shared" si="4"/>
        <v>58.329999999999984</v>
      </c>
      <c r="G14" s="2">
        <f t="shared" si="5"/>
        <v>61.829999999999984</v>
      </c>
      <c r="H14" s="2">
        <f t="shared" si="6"/>
        <v>65.229999999999961</v>
      </c>
      <c r="I14" s="2">
        <f t="shared" si="7"/>
        <v>68.229999999999961</v>
      </c>
      <c r="J14" s="2">
        <f t="shared" si="8"/>
        <v>70.129999999999939</v>
      </c>
      <c r="K14" s="2">
        <f t="shared" si="9"/>
        <v>70.229999999999961</v>
      </c>
      <c r="L14" s="2">
        <f t="shared" si="10"/>
        <v>68.729999999999961</v>
      </c>
      <c r="M14" s="2">
        <f t="shared" si="11"/>
        <v>65.829999999999984</v>
      </c>
      <c r="N14" s="2">
        <f t="shared" si="12"/>
        <v>62.430000000000007</v>
      </c>
      <c r="Q14">
        <v>519.1</v>
      </c>
      <c r="R14">
        <v>517.29999999999995</v>
      </c>
      <c r="S14">
        <v>517.1</v>
      </c>
      <c r="T14">
        <v>518</v>
      </c>
      <c r="U14">
        <v>521.5</v>
      </c>
      <c r="V14">
        <v>524.9</v>
      </c>
      <c r="W14">
        <v>527.9</v>
      </c>
      <c r="X14">
        <v>529.79999999999995</v>
      </c>
      <c r="Y14">
        <v>529.9</v>
      </c>
      <c r="Z14">
        <v>528.4</v>
      </c>
      <c r="AA14">
        <v>525.5</v>
      </c>
      <c r="AB14">
        <v>522.1</v>
      </c>
    </row>
    <row r="15" spans="2:28" x14ac:dyDescent="0.3">
      <c r="B15" t="s">
        <v>10</v>
      </c>
      <c r="C15" s="2">
        <f t="shared" si="1"/>
        <v>54.930000000000007</v>
      </c>
      <c r="D15" s="2">
        <f t="shared" si="2"/>
        <v>52.430000000000007</v>
      </c>
      <c r="E15" s="2">
        <f t="shared" si="3"/>
        <v>52.229999999999961</v>
      </c>
      <c r="F15" s="2">
        <f t="shared" si="4"/>
        <v>53.430000000000007</v>
      </c>
      <c r="G15" s="2">
        <f t="shared" si="5"/>
        <v>58.229999999999961</v>
      </c>
      <c r="H15" s="2">
        <f t="shared" si="6"/>
        <v>63.03000000000003</v>
      </c>
      <c r="I15" s="2">
        <f t="shared" si="7"/>
        <v>67.229999999999961</v>
      </c>
      <c r="J15" s="2">
        <f t="shared" si="8"/>
        <v>69.829999999999984</v>
      </c>
      <c r="K15" s="2">
        <f t="shared" si="9"/>
        <v>70.03000000000003</v>
      </c>
      <c r="L15" s="2">
        <f t="shared" si="10"/>
        <v>67.930000000000007</v>
      </c>
      <c r="M15" s="2">
        <f t="shared" si="11"/>
        <v>63.829999999999984</v>
      </c>
      <c r="N15" s="2">
        <f t="shared" si="12"/>
        <v>59.229999999999961</v>
      </c>
      <c r="Q15">
        <v>514.6</v>
      </c>
      <c r="R15">
        <v>512.1</v>
      </c>
      <c r="S15">
        <v>511.9</v>
      </c>
      <c r="T15">
        <v>513.1</v>
      </c>
      <c r="U15">
        <v>517.9</v>
      </c>
      <c r="V15">
        <v>522.70000000000005</v>
      </c>
      <c r="W15">
        <v>526.9</v>
      </c>
      <c r="X15">
        <v>529.5</v>
      </c>
      <c r="Y15">
        <v>529.70000000000005</v>
      </c>
      <c r="Z15">
        <v>527.6</v>
      </c>
      <c r="AA15">
        <v>523.5</v>
      </c>
      <c r="AB15">
        <v>518.9</v>
      </c>
    </row>
    <row r="16" spans="2:28" x14ac:dyDescent="0.3">
      <c r="B16" t="s">
        <v>11</v>
      </c>
      <c r="C16" s="2">
        <f t="shared" si="1"/>
        <v>54.629999999999939</v>
      </c>
      <c r="D16" s="2">
        <f t="shared" si="2"/>
        <v>52.53000000000003</v>
      </c>
      <c r="E16" s="2">
        <f t="shared" si="3"/>
        <v>52.329999999999984</v>
      </c>
      <c r="F16" s="2">
        <f t="shared" si="4"/>
        <v>53.329999999999984</v>
      </c>
      <c r="G16" s="2">
        <f t="shared" si="5"/>
        <v>57.329999999999984</v>
      </c>
      <c r="H16" s="2">
        <f t="shared" si="6"/>
        <v>61.329999999999984</v>
      </c>
      <c r="I16" s="2">
        <f t="shared" si="7"/>
        <v>64.829999999999984</v>
      </c>
      <c r="J16" s="2">
        <f t="shared" si="8"/>
        <v>67.03000000000003</v>
      </c>
      <c r="K16" s="2">
        <f t="shared" si="9"/>
        <v>67.229999999999961</v>
      </c>
      <c r="L16" s="2">
        <f t="shared" si="10"/>
        <v>65.430000000000007</v>
      </c>
      <c r="M16" s="2">
        <f t="shared" si="11"/>
        <v>62.03000000000003</v>
      </c>
      <c r="N16" s="2">
        <f t="shared" si="12"/>
        <v>58.129999999999939</v>
      </c>
      <c r="Q16">
        <v>514.29999999999995</v>
      </c>
      <c r="R16">
        <v>512.20000000000005</v>
      </c>
      <c r="S16">
        <v>512</v>
      </c>
      <c r="T16">
        <v>513</v>
      </c>
      <c r="U16">
        <v>517</v>
      </c>
      <c r="V16">
        <v>521</v>
      </c>
      <c r="W16">
        <v>524.5</v>
      </c>
      <c r="X16">
        <v>526.70000000000005</v>
      </c>
      <c r="Y16">
        <v>526.9</v>
      </c>
      <c r="Z16">
        <v>525.1</v>
      </c>
      <c r="AA16">
        <v>521.70000000000005</v>
      </c>
      <c r="AB16">
        <v>517.79999999999995</v>
      </c>
    </row>
    <row r="17" spans="2:28" x14ac:dyDescent="0.3">
      <c r="B17" t="s">
        <v>12</v>
      </c>
      <c r="C17" s="2">
        <f t="shared" si="1"/>
        <v>57.53000000000003</v>
      </c>
      <c r="D17" s="2">
        <f t="shared" si="2"/>
        <v>54.729999999999961</v>
      </c>
      <c r="E17" s="2">
        <f t="shared" si="3"/>
        <v>54.53000000000003</v>
      </c>
      <c r="F17" s="2">
        <f t="shared" si="4"/>
        <v>55.829999999999984</v>
      </c>
      <c r="G17" s="2">
        <f t="shared" si="5"/>
        <v>61.03000000000003</v>
      </c>
      <c r="H17" s="2">
        <f t="shared" si="6"/>
        <v>66.229999999999961</v>
      </c>
      <c r="I17" s="2">
        <f t="shared" si="7"/>
        <v>70.629999999999939</v>
      </c>
      <c r="J17" s="2">
        <f t="shared" si="8"/>
        <v>73.53000000000003</v>
      </c>
      <c r="K17" s="2">
        <f t="shared" si="9"/>
        <v>73.729999999999961</v>
      </c>
      <c r="L17" s="2">
        <f t="shared" si="10"/>
        <v>71.430000000000007</v>
      </c>
      <c r="M17" s="2">
        <f t="shared" si="11"/>
        <v>67.03000000000003</v>
      </c>
      <c r="N17" s="2">
        <f t="shared" si="12"/>
        <v>62.03000000000003</v>
      </c>
      <c r="Q17">
        <v>517.20000000000005</v>
      </c>
      <c r="R17">
        <v>514.4</v>
      </c>
      <c r="S17">
        <v>514.20000000000005</v>
      </c>
      <c r="T17">
        <v>515.5</v>
      </c>
      <c r="U17">
        <v>520.70000000000005</v>
      </c>
      <c r="V17">
        <v>525.9</v>
      </c>
      <c r="W17">
        <v>530.29999999999995</v>
      </c>
      <c r="X17">
        <v>533.20000000000005</v>
      </c>
      <c r="Y17">
        <v>533.4</v>
      </c>
      <c r="Z17">
        <v>531.1</v>
      </c>
      <c r="AA17">
        <v>526.70000000000005</v>
      </c>
      <c r="AB17">
        <v>521.70000000000005</v>
      </c>
    </row>
    <row r="18" spans="2:28" x14ac:dyDescent="0.3">
      <c r="B18" t="s">
        <v>13</v>
      </c>
      <c r="C18" s="2">
        <f t="shared" si="1"/>
        <v>54.229999999999961</v>
      </c>
      <c r="D18" s="2">
        <f t="shared" si="2"/>
        <v>51.229999999999961</v>
      </c>
      <c r="E18" s="2">
        <f t="shared" si="3"/>
        <v>51.029999999999973</v>
      </c>
      <c r="F18" s="2">
        <f t="shared" si="4"/>
        <v>52.430000000000007</v>
      </c>
      <c r="G18" s="2">
        <f t="shared" si="5"/>
        <v>58.229999999999961</v>
      </c>
      <c r="H18" s="2">
        <f t="shared" si="6"/>
        <v>63.930000000000007</v>
      </c>
      <c r="I18" s="2">
        <f t="shared" si="7"/>
        <v>68.829999999999984</v>
      </c>
      <c r="J18" s="2">
        <f t="shared" si="8"/>
        <v>72.03000000000003</v>
      </c>
      <c r="K18" s="2">
        <f t="shared" si="9"/>
        <v>72.229999999999961</v>
      </c>
      <c r="L18" s="2">
        <f t="shared" si="10"/>
        <v>69.729999999999961</v>
      </c>
      <c r="M18" s="2">
        <f t="shared" si="11"/>
        <v>64.829999999999984</v>
      </c>
      <c r="N18" s="2">
        <f t="shared" si="12"/>
        <v>59.329999999999984</v>
      </c>
      <c r="Q18">
        <v>513.9</v>
      </c>
      <c r="R18">
        <v>510.9</v>
      </c>
      <c r="S18">
        <v>510.7</v>
      </c>
      <c r="T18">
        <v>512.1</v>
      </c>
      <c r="U18">
        <v>517.9</v>
      </c>
      <c r="V18">
        <v>523.6</v>
      </c>
      <c r="W18">
        <v>528.5</v>
      </c>
      <c r="X18">
        <v>531.70000000000005</v>
      </c>
      <c r="Y18">
        <v>531.9</v>
      </c>
      <c r="Z18">
        <v>529.4</v>
      </c>
      <c r="AA18">
        <v>524.5</v>
      </c>
      <c r="AB18">
        <v>519</v>
      </c>
    </row>
    <row r="19" spans="2:28" x14ac:dyDescent="0.3">
      <c r="B19" t="s">
        <v>14</v>
      </c>
      <c r="C19" s="2">
        <f t="shared" si="1"/>
        <v>66.829999999999984</v>
      </c>
      <c r="D19" s="2">
        <f t="shared" si="2"/>
        <v>64.03000000000003</v>
      </c>
      <c r="E19" s="2">
        <f t="shared" si="3"/>
        <v>63.829999999999984</v>
      </c>
      <c r="F19" s="2">
        <f t="shared" si="4"/>
        <v>65.129999999999939</v>
      </c>
      <c r="G19" s="2">
        <f t="shared" si="5"/>
        <v>70.430000000000007</v>
      </c>
      <c r="H19" s="2">
        <f t="shared" si="6"/>
        <v>75.829999999999984</v>
      </c>
      <c r="I19" s="2">
        <f t="shared" si="7"/>
        <v>80.430000000000007</v>
      </c>
      <c r="J19" s="2">
        <f t="shared" si="8"/>
        <v>83.329999999999984</v>
      </c>
      <c r="K19" s="2">
        <f t="shared" si="9"/>
        <v>83.629999999999939</v>
      </c>
      <c r="L19" s="2">
        <f t="shared" si="10"/>
        <v>81.229999999999961</v>
      </c>
      <c r="M19" s="2">
        <f t="shared" si="11"/>
        <v>76.729999999999961</v>
      </c>
      <c r="N19" s="2">
        <f t="shared" si="12"/>
        <v>71.53000000000003</v>
      </c>
      <c r="Q19">
        <v>526.5</v>
      </c>
      <c r="R19">
        <v>523.70000000000005</v>
      </c>
      <c r="S19">
        <v>523.5</v>
      </c>
      <c r="T19">
        <v>524.79999999999995</v>
      </c>
      <c r="U19">
        <v>530.1</v>
      </c>
      <c r="V19">
        <v>535.5</v>
      </c>
      <c r="W19">
        <v>540.1</v>
      </c>
      <c r="X19">
        <v>543</v>
      </c>
      <c r="Y19">
        <v>543.29999999999995</v>
      </c>
      <c r="Z19">
        <v>540.9</v>
      </c>
      <c r="AA19">
        <v>536.4</v>
      </c>
      <c r="AB19">
        <v>531.20000000000005</v>
      </c>
    </row>
    <row r="20" spans="2:28" x14ac:dyDescent="0.3">
      <c r="B20" t="s">
        <v>15</v>
      </c>
      <c r="C20" s="2">
        <f t="shared" si="1"/>
        <v>44.430000000000007</v>
      </c>
      <c r="D20" s="2">
        <f t="shared" si="2"/>
        <v>41.829999999999984</v>
      </c>
      <c r="E20" s="2">
        <f t="shared" si="3"/>
        <v>41.629999999999995</v>
      </c>
      <c r="F20" s="2">
        <f t="shared" si="4"/>
        <v>42.829999999999984</v>
      </c>
      <c r="G20" s="2">
        <f t="shared" si="5"/>
        <v>47.729999999999961</v>
      </c>
      <c r="H20" s="2">
        <f t="shared" si="6"/>
        <v>52.629999999999939</v>
      </c>
      <c r="I20" s="2">
        <f t="shared" si="7"/>
        <v>56.829999999999984</v>
      </c>
      <c r="J20" s="2">
        <f t="shared" si="8"/>
        <v>59.53000000000003</v>
      </c>
      <c r="K20" s="2">
        <f t="shared" si="9"/>
        <v>59.729999999999961</v>
      </c>
      <c r="L20" s="2">
        <f t="shared" si="10"/>
        <v>57.53000000000003</v>
      </c>
      <c r="M20" s="2">
        <f t="shared" si="11"/>
        <v>53.430000000000007</v>
      </c>
      <c r="N20" s="2">
        <f t="shared" si="12"/>
        <v>48.729999999999961</v>
      </c>
      <c r="Q20">
        <v>504.1</v>
      </c>
      <c r="R20">
        <v>501.5</v>
      </c>
      <c r="S20">
        <v>501.3</v>
      </c>
      <c r="T20">
        <v>502.5</v>
      </c>
      <c r="U20">
        <v>507.4</v>
      </c>
      <c r="V20">
        <v>512.29999999999995</v>
      </c>
      <c r="W20">
        <v>516.5</v>
      </c>
      <c r="X20">
        <v>519.20000000000005</v>
      </c>
      <c r="Y20">
        <v>519.4</v>
      </c>
      <c r="Z20">
        <v>517.20000000000005</v>
      </c>
      <c r="AA20">
        <v>513.1</v>
      </c>
      <c r="AB20">
        <v>508.4</v>
      </c>
    </row>
    <row r="22" spans="2:28" x14ac:dyDescent="0.3">
      <c r="B22" t="s">
        <v>31</v>
      </c>
    </row>
    <row r="23" spans="2:28" x14ac:dyDescent="0.3">
      <c r="B23" s="1"/>
      <c r="C23" s="3" t="s">
        <v>16</v>
      </c>
      <c r="D23" s="3" t="s">
        <v>17</v>
      </c>
      <c r="E23" s="3" t="s">
        <v>18</v>
      </c>
      <c r="F23" s="3" t="s">
        <v>19</v>
      </c>
      <c r="G23" s="3" t="s">
        <v>20</v>
      </c>
      <c r="H23" s="3" t="s">
        <v>21</v>
      </c>
      <c r="I23" s="3" t="s">
        <v>22</v>
      </c>
      <c r="J23" s="3" t="s">
        <v>23</v>
      </c>
      <c r="K23" s="3" t="s">
        <v>24</v>
      </c>
      <c r="L23" s="3" t="s">
        <v>25</v>
      </c>
      <c r="M23" s="3" t="s">
        <v>26</v>
      </c>
      <c r="N23" s="3" t="s">
        <v>27</v>
      </c>
    </row>
    <row r="24" spans="2:28" x14ac:dyDescent="0.3">
      <c r="B24" t="s">
        <v>0</v>
      </c>
      <c r="C24" s="2">
        <f>+Q24-459.67</f>
        <v>49.529999999999973</v>
      </c>
      <c r="D24" s="2">
        <f t="shared" ref="D24:D39" si="13">+R24-459.67</f>
        <v>48.729999999999961</v>
      </c>
      <c r="E24" s="2">
        <f t="shared" ref="E24:E39" si="14">+S24-459.67</f>
        <v>48.629999999999995</v>
      </c>
      <c r="F24" s="2">
        <f t="shared" ref="F24:F39" si="15">+T24-459.67</f>
        <v>49.029999999999973</v>
      </c>
      <c r="G24" s="2">
        <f t="shared" ref="G24:G39" si="16">+U24-459.67</f>
        <v>50.529999999999973</v>
      </c>
      <c r="H24" s="2">
        <f t="shared" ref="H24:H39" si="17">+V24-459.67</f>
        <v>52.029999999999973</v>
      </c>
      <c r="I24" s="2">
        <f t="shared" ref="I24:I39" si="18">+W24-459.67</f>
        <v>53.229999999999961</v>
      </c>
      <c r="J24" s="2">
        <f t="shared" ref="J24:J39" si="19">+X24-459.67</f>
        <v>54.03000000000003</v>
      </c>
      <c r="K24" s="2">
        <f t="shared" ref="K24:K39" si="20">+Y24-459.67</f>
        <v>54.129999999999939</v>
      </c>
      <c r="L24" s="2">
        <f t="shared" ref="L24:L39" si="21">+Z24-459.67</f>
        <v>53.430000000000007</v>
      </c>
      <c r="M24" s="2">
        <f t="shared" ref="M24:M39" si="22">+AA24-459.67</f>
        <v>52.229999999999961</v>
      </c>
      <c r="N24" s="2">
        <f t="shared" ref="N24:N39" si="23">+AB24-459.67</f>
        <v>50.829999999999984</v>
      </c>
      <c r="Q24">
        <v>509.2</v>
      </c>
      <c r="R24">
        <v>508.4</v>
      </c>
      <c r="S24">
        <v>508.3</v>
      </c>
      <c r="T24">
        <v>508.7</v>
      </c>
      <c r="U24">
        <v>510.2</v>
      </c>
      <c r="V24">
        <v>511.7</v>
      </c>
      <c r="W24">
        <v>512.9</v>
      </c>
      <c r="X24">
        <v>513.70000000000005</v>
      </c>
      <c r="Y24">
        <v>513.79999999999995</v>
      </c>
      <c r="Z24">
        <v>513.1</v>
      </c>
      <c r="AA24">
        <v>511.9</v>
      </c>
      <c r="AB24">
        <v>510.5</v>
      </c>
    </row>
    <row r="25" spans="2:28" x14ac:dyDescent="0.3">
      <c r="B25" t="s">
        <v>1</v>
      </c>
      <c r="C25" s="2">
        <f t="shared" ref="C25:C39" si="24">+Q25-459.67</f>
        <v>53.729999999999961</v>
      </c>
      <c r="D25" s="2">
        <f t="shared" si="13"/>
        <v>52.329999999999984</v>
      </c>
      <c r="E25" s="2">
        <f t="shared" si="14"/>
        <v>52.129999999999995</v>
      </c>
      <c r="F25" s="2">
        <f t="shared" si="15"/>
        <v>52.829999999999984</v>
      </c>
      <c r="G25" s="2">
        <f t="shared" si="16"/>
        <v>55.629999999999939</v>
      </c>
      <c r="H25" s="2">
        <f t="shared" si="17"/>
        <v>58.430000000000007</v>
      </c>
      <c r="I25" s="2">
        <f t="shared" si="18"/>
        <v>60.829999999999984</v>
      </c>
      <c r="J25" s="2">
        <f t="shared" si="19"/>
        <v>62.329999999999984</v>
      </c>
      <c r="K25" s="2">
        <f t="shared" si="20"/>
        <v>62.53000000000003</v>
      </c>
      <c r="L25" s="2">
        <f t="shared" si="21"/>
        <v>61.229999999999961</v>
      </c>
      <c r="M25" s="2">
        <f t="shared" si="22"/>
        <v>58.930000000000007</v>
      </c>
      <c r="N25" s="2">
        <f t="shared" si="23"/>
        <v>56.229999999999961</v>
      </c>
      <c r="Q25">
        <v>513.4</v>
      </c>
      <c r="R25">
        <v>512</v>
      </c>
      <c r="S25">
        <v>511.8</v>
      </c>
      <c r="T25">
        <v>512.5</v>
      </c>
      <c r="U25">
        <v>515.29999999999995</v>
      </c>
      <c r="V25">
        <v>518.1</v>
      </c>
      <c r="W25">
        <v>520.5</v>
      </c>
      <c r="X25">
        <v>522</v>
      </c>
      <c r="Y25">
        <v>522.20000000000005</v>
      </c>
      <c r="Z25">
        <v>520.9</v>
      </c>
      <c r="AA25">
        <v>518.6</v>
      </c>
      <c r="AB25">
        <v>515.9</v>
      </c>
    </row>
    <row r="26" spans="2:28" x14ac:dyDescent="0.3">
      <c r="B26" t="s">
        <v>2</v>
      </c>
      <c r="C26" s="2">
        <f t="shared" si="24"/>
        <v>54.53000000000003</v>
      </c>
      <c r="D26" s="2">
        <f t="shared" si="13"/>
        <v>53.430000000000007</v>
      </c>
      <c r="E26" s="2">
        <f t="shared" si="14"/>
        <v>53.329999999999984</v>
      </c>
      <c r="F26" s="2">
        <f t="shared" si="15"/>
        <v>53.829999999999984</v>
      </c>
      <c r="G26" s="2">
        <f t="shared" si="16"/>
        <v>55.829999999999984</v>
      </c>
      <c r="H26" s="2">
        <f t="shared" si="17"/>
        <v>57.829999999999984</v>
      </c>
      <c r="I26" s="2">
        <f t="shared" si="18"/>
        <v>59.629999999999939</v>
      </c>
      <c r="J26" s="2">
        <f t="shared" si="19"/>
        <v>60.729999999999961</v>
      </c>
      <c r="K26" s="2">
        <f t="shared" si="20"/>
        <v>60.829999999999984</v>
      </c>
      <c r="L26" s="2">
        <f t="shared" si="21"/>
        <v>59.930000000000007</v>
      </c>
      <c r="M26" s="2">
        <f t="shared" si="22"/>
        <v>58.229999999999961</v>
      </c>
      <c r="N26" s="2">
        <f t="shared" si="23"/>
        <v>56.229999999999961</v>
      </c>
      <c r="Q26">
        <v>514.20000000000005</v>
      </c>
      <c r="R26">
        <v>513.1</v>
      </c>
      <c r="S26">
        <v>513</v>
      </c>
      <c r="T26">
        <v>513.5</v>
      </c>
      <c r="U26">
        <v>515.5</v>
      </c>
      <c r="V26">
        <v>517.5</v>
      </c>
      <c r="W26">
        <v>519.29999999999995</v>
      </c>
      <c r="X26">
        <v>520.4</v>
      </c>
      <c r="Y26">
        <v>520.5</v>
      </c>
      <c r="Z26">
        <v>519.6</v>
      </c>
      <c r="AA26">
        <v>517.9</v>
      </c>
      <c r="AB26">
        <v>515.9</v>
      </c>
    </row>
    <row r="27" spans="2:28" x14ac:dyDescent="0.3">
      <c r="B27" t="s">
        <v>3</v>
      </c>
      <c r="C27" s="2">
        <f t="shared" si="24"/>
        <v>55.729999999999961</v>
      </c>
      <c r="D27" s="2">
        <f t="shared" si="13"/>
        <v>54.129999999999939</v>
      </c>
      <c r="E27" s="2">
        <f t="shared" si="14"/>
        <v>54.03000000000003</v>
      </c>
      <c r="F27" s="2">
        <f t="shared" si="15"/>
        <v>54.829999999999984</v>
      </c>
      <c r="G27" s="2">
        <f t="shared" si="16"/>
        <v>57.729999999999961</v>
      </c>
      <c r="H27" s="2">
        <f t="shared" si="17"/>
        <v>60.729999999999961</v>
      </c>
      <c r="I27" s="2">
        <f t="shared" si="18"/>
        <v>63.329999999999984</v>
      </c>
      <c r="J27" s="2">
        <f t="shared" si="19"/>
        <v>64.930000000000007</v>
      </c>
      <c r="K27" s="2">
        <f t="shared" si="20"/>
        <v>65.03000000000003</v>
      </c>
      <c r="L27" s="2">
        <f t="shared" si="21"/>
        <v>63.729999999999961</v>
      </c>
      <c r="M27" s="2">
        <f t="shared" si="22"/>
        <v>61.229999999999961</v>
      </c>
      <c r="N27" s="2">
        <f t="shared" si="23"/>
        <v>58.329999999999984</v>
      </c>
      <c r="Q27">
        <v>515.4</v>
      </c>
      <c r="R27">
        <v>513.79999999999995</v>
      </c>
      <c r="S27">
        <v>513.70000000000005</v>
      </c>
      <c r="T27">
        <v>514.5</v>
      </c>
      <c r="U27">
        <v>517.4</v>
      </c>
      <c r="V27">
        <v>520.4</v>
      </c>
      <c r="W27">
        <v>523</v>
      </c>
      <c r="X27">
        <v>524.6</v>
      </c>
      <c r="Y27">
        <v>524.70000000000005</v>
      </c>
      <c r="Z27">
        <v>523.4</v>
      </c>
      <c r="AA27">
        <v>520.9</v>
      </c>
      <c r="AB27">
        <v>518</v>
      </c>
    </row>
    <row r="28" spans="2:28" x14ac:dyDescent="0.3">
      <c r="B28" t="s">
        <v>4</v>
      </c>
      <c r="C28" s="2">
        <f t="shared" si="24"/>
        <v>53.629999999999939</v>
      </c>
      <c r="D28" s="2">
        <f t="shared" si="13"/>
        <v>52.729999999999961</v>
      </c>
      <c r="E28" s="2">
        <f t="shared" si="14"/>
        <v>52.729999999999961</v>
      </c>
      <c r="F28" s="2">
        <f t="shared" si="15"/>
        <v>53.129999999999939</v>
      </c>
      <c r="G28" s="2">
        <f t="shared" si="16"/>
        <v>54.829999999999984</v>
      </c>
      <c r="H28" s="2">
        <f t="shared" si="17"/>
        <v>56.53000000000003</v>
      </c>
      <c r="I28" s="2">
        <f t="shared" si="18"/>
        <v>58.03000000000003</v>
      </c>
      <c r="J28" s="2">
        <f t="shared" si="19"/>
        <v>58.930000000000007</v>
      </c>
      <c r="K28" s="2">
        <f t="shared" si="20"/>
        <v>59.03000000000003</v>
      </c>
      <c r="L28" s="2">
        <f t="shared" si="21"/>
        <v>58.229999999999961</v>
      </c>
      <c r="M28" s="2">
        <f t="shared" si="22"/>
        <v>56.829999999999984</v>
      </c>
      <c r="N28" s="2">
        <f t="shared" si="23"/>
        <v>55.129999999999939</v>
      </c>
      <c r="Q28">
        <v>513.29999999999995</v>
      </c>
      <c r="R28">
        <v>512.4</v>
      </c>
      <c r="S28">
        <v>512.4</v>
      </c>
      <c r="T28">
        <v>512.79999999999995</v>
      </c>
      <c r="U28">
        <v>514.5</v>
      </c>
      <c r="V28">
        <v>516.20000000000005</v>
      </c>
      <c r="W28">
        <v>517.70000000000005</v>
      </c>
      <c r="X28">
        <v>518.6</v>
      </c>
      <c r="Y28">
        <v>518.70000000000005</v>
      </c>
      <c r="Z28">
        <v>517.9</v>
      </c>
      <c r="AA28">
        <v>516.5</v>
      </c>
      <c r="AB28">
        <v>514.79999999999995</v>
      </c>
    </row>
    <row r="29" spans="2:28" x14ac:dyDescent="0.3">
      <c r="B29" t="s">
        <v>5</v>
      </c>
      <c r="C29" s="2">
        <f t="shared" si="24"/>
        <v>58.930000000000007</v>
      </c>
      <c r="D29" s="2">
        <f t="shared" si="13"/>
        <v>57.829999999999984</v>
      </c>
      <c r="E29" s="2">
        <f t="shared" si="14"/>
        <v>57.729999999999961</v>
      </c>
      <c r="F29" s="2">
        <f t="shared" si="15"/>
        <v>58.229999999999961</v>
      </c>
      <c r="G29" s="2">
        <f t="shared" si="16"/>
        <v>60.430000000000007</v>
      </c>
      <c r="H29" s="2">
        <f t="shared" si="17"/>
        <v>62.629999999999939</v>
      </c>
      <c r="I29" s="2">
        <f t="shared" si="18"/>
        <v>64.53000000000003</v>
      </c>
      <c r="J29" s="2">
        <f t="shared" si="19"/>
        <v>65.729999999999961</v>
      </c>
      <c r="K29" s="2">
        <f t="shared" si="20"/>
        <v>65.829999999999984</v>
      </c>
      <c r="L29" s="2">
        <f t="shared" si="21"/>
        <v>64.930000000000007</v>
      </c>
      <c r="M29" s="2">
        <f t="shared" si="22"/>
        <v>63.03000000000003</v>
      </c>
      <c r="N29" s="2">
        <f t="shared" si="23"/>
        <v>60.930000000000007</v>
      </c>
      <c r="Q29">
        <v>518.6</v>
      </c>
      <c r="R29">
        <v>517.5</v>
      </c>
      <c r="S29">
        <v>517.4</v>
      </c>
      <c r="T29">
        <v>517.9</v>
      </c>
      <c r="U29">
        <v>520.1</v>
      </c>
      <c r="V29">
        <v>522.29999999999995</v>
      </c>
      <c r="W29">
        <v>524.20000000000005</v>
      </c>
      <c r="X29">
        <v>525.4</v>
      </c>
      <c r="Y29">
        <v>525.5</v>
      </c>
      <c r="Z29">
        <v>524.6</v>
      </c>
      <c r="AA29">
        <v>522.70000000000005</v>
      </c>
      <c r="AB29">
        <v>520.6</v>
      </c>
    </row>
    <row r="30" spans="2:28" x14ac:dyDescent="0.3">
      <c r="B30" t="s">
        <v>6</v>
      </c>
      <c r="C30" s="2">
        <f t="shared" si="24"/>
        <v>60.229999999999961</v>
      </c>
      <c r="D30" s="2">
        <f t="shared" si="13"/>
        <v>59.329999999999984</v>
      </c>
      <c r="E30" s="2">
        <f t="shared" si="14"/>
        <v>59.229999999999961</v>
      </c>
      <c r="F30" s="2">
        <f t="shared" si="15"/>
        <v>59.729999999999961</v>
      </c>
      <c r="G30" s="2">
        <f t="shared" si="16"/>
        <v>61.53000000000003</v>
      </c>
      <c r="H30" s="2">
        <f t="shared" si="17"/>
        <v>63.229999999999961</v>
      </c>
      <c r="I30" s="2">
        <f t="shared" si="18"/>
        <v>64.829999999999984</v>
      </c>
      <c r="J30" s="2">
        <f t="shared" si="19"/>
        <v>65.829999999999984</v>
      </c>
      <c r="K30" s="2">
        <f t="shared" si="20"/>
        <v>65.930000000000007</v>
      </c>
      <c r="L30" s="2">
        <f t="shared" si="21"/>
        <v>65.129999999999939</v>
      </c>
      <c r="M30" s="2">
        <f t="shared" si="22"/>
        <v>63.53000000000003</v>
      </c>
      <c r="N30" s="2">
        <f t="shared" si="23"/>
        <v>61.829999999999984</v>
      </c>
      <c r="Q30">
        <v>519.9</v>
      </c>
      <c r="R30">
        <v>519</v>
      </c>
      <c r="S30">
        <v>518.9</v>
      </c>
      <c r="T30">
        <v>519.4</v>
      </c>
      <c r="U30">
        <v>521.20000000000005</v>
      </c>
      <c r="V30">
        <v>522.9</v>
      </c>
      <c r="W30">
        <v>524.5</v>
      </c>
      <c r="X30">
        <v>525.5</v>
      </c>
      <c r="Y30">
        <v>525.6</v>
      </c>
      <c r="Z30">
        <v>524.79999999999995</v>
      </c>
      <c r="AA30">
        <v>523.20000000000005</v>
      </c>
      <c r="AB30">
        <v>521.5</v>
      </c>
    </row>
    <row r="31" spans="2:28" x14ac:dyDescent="0.3">
      <c r="B31" t="s">
        <v>7</v>
      </c>
      <c r="C31" s="2">
        <f t="shared" si="24"/>
        <v>60.729999999999961</v>
      </c>
      <c r="D31" s="2">
        <f t="shared" si="13"/>
        <v>59.53000000000003</v>
      </c>
      <c r="E31" s="2">
        <f t="shared" si="14"/>
        <v>59.430000000000007</v>
      </c>
      <c r="F31" s="2">
        <f t="shared" si="15"/>
        <v>59.930000000000007</v>
      </c>
      <c r="G31" s="2">
        <f t="shared" si="16"/>
        <v>62.329999999999984</v>
      </c>
      <c r="H31" s="2">
        <f t="shared" si="17"/>
        <v>64.729999999999961</v>
      </c>
      <c r="I31" s="2">
        <f t="shared" si="18"/>
        <v>66.729999999999961</v>
      </c>
      <c r="J31" s="2">
        <f t="shared" si="19"/>
        <v>68.03000000000003</v>
      </c>
      <c r="K31" s="2">
        <f t="shared" si="20"/>
        <v>68.129999999999939</v>
      </c>
      <c r="L31" s="2">
        <f t="shared" si="21"/>
        <v>67.03000000000003</v>
      </c>
      <c r="M31" s="2">
        <f t="shared" si="22"/>
        <v>65.129999999999939</v>
      </c>
      <c r="N31" s="2">
        <f t="shared" si="23"/>
        <v>62.829999999999984</v>
      </c>
      <c r="Q31">
        <v>520.4</v>
      </c>
      <c r="R31">
        <v>519.20000000000005</v>
      </c>
      <c r="S31">
        <v>519.1</v>
      </c>
      <c r="T31">
        <v>519.6</v>
      </c>
      <c r="U31">
        <v>522</v>
      </c>
      <c r="V31">
        <v>524.4</v>
      </c>
      <c r="W31">
        <v>526.4</v>
      </c>
      <c r="X31">
        <v>527.70000000000005</v>
      </c>
      <c r="Y31">
        <v>527.79999999999995</v>
      </c>
      <c r="Z31">
        <v>526.70000000000005</v>
      </c>
      <c r="AA31">
        <v>524.79999999999995</v>
      </c>
      <c r="AB31">
        <v>522.5</v>
      </c>
    </row>
    <row r="32" spans="2:28" x14ac:dyDescent="0.3">
      <c r="B32" t="s">
        <v>8</v>
      </c>
      <c r="C32" s="2">
        <f t="shared" si="24"/>
        <v>60.229999999999961</v>
      </c>
      <c r="D32" s="2">
        <f t="shared" si="13"/>
        <v>58.729999999999961</v>
      </c>
      <c r="E32" s="2">
        <f t="shared" si="14"/>
        <v>58.629999999999939</v>
      </c>
      <c r="F32" s="2">
        <f t="shared" si="15"/>
        <v>59.329999999999984</v>
      </c>
      <c r="G32" s="2">
        <f t="shared" si="16"/>
        <v>62.129999999999939</v>
      </c>
      <c r="H32" s="2">
        <f t="shared" si="17"/>
        <v>64.930000000000007</v>
      </c>
      <c r="I32" s="2">
        <f t="shared" si="18"/>
        <v>67.430000000000007</v>
      </c>
      <c r="J32" s="2">
        <f t="shared" si="19"/>
        <v>68.930000000000007</v>
      </c>
      <c r="K32" s="2">
        <f t="shared" si="20"/>
        <v>69.129999999999939</v>
      </c>
      <c r="L32" s="2">
        <f t="shared" si="21"/>
        <v>67.829999999999984</v>
      </c>
      <c r="M32" s="2">
        <f t="shared" si="22"/>
        <v>65.430000000000007</v>
      </c>
      <c r="N32" s="2">
        <f t="shared" si="23"/>
        <v>62.729999999999961</v>
      </c>
      <c r="Q32">
        <v>519.9</v>
      </c>
      <c r="R32">
        <v>518.4</v>
      </c>
      <c r="S32">
        <v>518.29999999999995</v>
      </c>
      <c r="T32">
        <v>519</v>
      </c>
      <c r="U32">
        <v>521.79999999999995</v>
      </c>
      <c r="V32">
        <v>524.6</v>
      </c>
      <c r="W32">
        <v>527.1</v>
      </c>
      <c r="X32">
        <v>528.6</v>
      </c>
      <c r="Y32">
        <v>528.79999999999995</v>
      </c>
      <c r="Z32">
        <v>527.5</v>
      </c>
      <c r="AA32">
        <v>525.1</v>
      </c>
      <c r="AB32">
        <v>522.4</v>
      </c>
    </row>
    <row r="33" spans="2:28" x14ac:dyDescent="0.3">
      <c r="B33" t="s">
        <v>9</v>
      </c>
      <c r="C33" s="2">
        <f t="shared" si="24"/>
        <v>59.930000000000007</v>
      </c>
      <c r="D33" s="2">
        <f t="shared" si="13"/>
        <v>58.229999999999961</v>
      </c>
      <c r="E33" s="2">
        <f t="shared" si="14"/>
        <v>58.03000000000003</v>
      </c>
      <c r="F33" s="2">
        <f t="shared" si="15"/>
        <v>58.930000000000007</v>
      </c>
      <c r="G33" s="2">
        <f t="shared" si="16"/>
        <v>62.229999999999961</v>
      </c>
      <c r="H33" s="2">
        <f t="shared" si="17"/>
        <v>65.53000000000003</v>
      </c>
      <c r="I33" s="2">
        <f t="shared" si="18"/>
        <v>68.329999999999984</v>
      </c>
      <c r="J33" s="2">
        <f t="shared" si="19"/>
        <v>70.129999999999939</v>
      </c>
      <c r="K33" s="2">
        <f t="shared" si="20"/>
        <v>70.329999999999984</v>
      </c>
      <c r="L33" s="2">
        <f t="shared" si="21"/>
        <v>68.829999999999984</v>
      </c>
      <c r="M33" s="2">
        <f t="shared" si="22"/>
        <v>66.03000000000003</v>
      </c>
      <c r="N33" s="2">
        <f t="shared" si="23"/>
        <v>62.829999999999984</v>
      </c>
      <c r="Q33">
        <v>519.6</v>
      </c>
      <c r="R33">
        <v>517.9</v>
      </c>
      <c r="S33">
        <v>517.70000000000005</v>
      </c>
      <c r="T33">
        <v>518.6</v>
      </c>
      <c r="U33">
        <v>521.9</v>
      </c>
      <c r="V33">
        <v>525.20000000000005</v>
      </c>
      <c r="W33">
        <v>528</v>
      </c>
      <c r="X33">
        <v>529.79999999999995</v>
      </c>
      <c r="Y33">
        <v>530</v>
      </c>
      <c r="Z33">
        <v>528.5</v>
      </c>
      <c r="AA33">
        <v>525.70000000000005</v>
      </c>
      <c r="AB33">
        <v>522.5</v>
      </c>
    </row>
    <row r="34" spans="2:28" x14ac:dyDescent="0.3">
      <c r="B34" t="s">
        <v>10</v>
      </c>
      <c r="C34" s="2">
        <f t="shared" si="24"/>
        <v>55.829999999999984</v>
      </c>
      <c r="D34" s="2">
        <f t="shared" si="13"/>
        <v>52.829999999999984</v>
      </c>
      <c r="E34" s="2">
        <f t="shared" si="14"/>
        <v>52.629999999999939</v>
      </c>
      <c r="F34" s="2">
        <f t="shared" si="15"/>
        <v>54.03000000000003</v>
      </c>
      <c r="G34" s="2">
        <f t="shared" si="16"/>
        <v>59.829999999999984</v>
      </c>
      <c r="H34" s="2">
        <f t="shared" si="17"/>
        <v>65.53000000000003</v>
      </c>
      <c r="I34" s="2">
        <f t="shared" si="18"/>
        <v>70.53000000000003</v>
      </c>
      <c r="J34" s="2">
        <f t="shared" si="19"/>
        <v>73.629999999999939</v>
      </c>
      <c r="K34" s="2">
        <f t="shared" si="20"/>
        <v>73.930000000000007</v>
      </c>
      <c r="L34" s="2">
        <f t="shared" si="21"/>
        <v>71.329999999999984</v>
      </c>
      <c r="M34" s="2">
        <f t="shared" si="22"/>
        <v>66.53000000000003</v>
      </c>
      <c r="N34" s="2">
        <f t="shared" si="23"/>
        <v>60.930000000000007</v>
      </c>
      <c r="Q34">
        <v>515.5</v>
      </c>
      <c r="R34">
        <v>512.5</v>
      </c>
      <c r="S34">
        <v>512.29999999999995</v>
      </c>
      <c r="T34">
        <v>513.70000000000005</v>
      </c>
      <c r="U34">
        <v>519.5</v>
      </c>
      <c r="V34">
        <v>525.20000000000005</v>
      </c>
      <c r="W34">
        <v>530.20000000000005</v>
      </c>
      <c r="X34">
        <v>533.29999999999995</v>
      </c>
      <c r="Y34">
        <v>533.6</v>
      </c>
      <c r="Z34">
        <v>531</v>
      </c>
      <c r="AA34">
        <v>526.20000000000005</v>
      </c>
      <c r="AB34">
        <v>520.6</v>
      </c>
    </row>
    <row r="35" spans="2:28" x14ac:dyDescent="0.3">
      <c r="B35" t="s">
        <v>11</v>
      </c>
      <c r="C35" s="2">
        <f t="shared" si="24"/>
        <v>55.629999999999939</v>
      </c>
      <c r="D35" s="2">
        <f t="shared" si="13"/>
        <v>53.53000000000003</v>
      </c>
      <c r="E35" s="2">
        <f t="shared" si="14"/>
        <v>53.329999999999984</v>
      </c>
      <c r="F35" s="2">
        <f t="shared" si="15"/>
        <v>54.329999999999984</v>
      </c>
      <c r="G35" s="2">
        <f t="shared" si="16"/>
        <v>58.430000000000007</v>
      </c>
      <c r="H35" s="2">
        <f t="shared" si="17"/>
        <v>62.53000000000003</v>
      </c>
      <c r="I35" s="2">
        <f t="shared" si="18"/>
        <v>66.129999999999939</v>
      </c>
      <c r="J35" s="2">
        <f t="shared" si="19"/>
        <v>68.329999999999984</v>
      </c>
      <c r="K35" s="2">
        <f t="shared" si="20"/>
        <v>68.53000000000003</v>
      </c>
      <c r="L35" s="2">
        <f t="shared" si="21"/>
        <v>66.729999999999961</v>
      </c>
      <c r="M35" s="2">
        <f t="shared" si="22"/>
        <v>63.229999999999961</v>
      </c>
      <c r="N35" s="2">
        <f t="shared" si="23"/>
        <v>59.329999999999984</v>
      </c>
      <c r="Q35">
        <v>515.29999999999995</v>
      </c>
      <c r="R35">
        <v>513.20000000000005</v>
      </c>
      <c r="S35">
        <v>513</v>
      </c>
      <c r="T35">
        <v>514</v>
      </c>
      <c r="U35">
        <v>518.1</v>
      </c>
      <c r="V35">
        <v>522.20000000000005</v>
      </c>
      <c r="W35">
        <v>525.79999999999995</v>
      </c>
      <c r="X35">
        <v>528</v>
      </c>
      <c r="Y35">
        <v>528.20000000000005</v>
      </c>
      <c r="Z35">
        <v>526.4</v>
      </c>
      <c r="AA35">
        <v>522.9</v>
      </c>
      <c r="AB35">
        <v>519</v>
      </c>
    </row>
    <row r="36" spans="2:28" x14ac:dyDescent="0.3">
      <c r="B36" t="s">
        <v>12</v>
      </c>
      <c r="C36" s="2">
        <f t="shared" si="24"/>
        <v>57.03000000000003</v>
      </c>
      <c r="D36" s="2">
        <f t="shared" si="13"/>
        <v>54.03000000000003</v>
      </c>
      <c r="E36" s="2">
        <f t="shared" si="14"/>
        <v>53.829999999999984</v>
      </c>
      <c r="F36" s="2">
        <f t="shared" si="15"/>
        <v>55.229999999999961</v>
      </c>
      <c r="G36" s="2">
        <f t="shared" si="16"/>
        <v>60.829999999999984</v>
      </c>
      <c r="H36" s="2">
        <f t="shared" si="17"/>
        <v>66.329999999999984</v>
      </c>
      <c r="I36" s="2">
        <f t="shared" si="18"/>
        <v>71.129999999999939</v>
      </c>
      <c r="J36" s="2">
        <f t="shared" si="19"/>
        <v>74.229999999999961</v>
      </c>
      <c r="K36" s="2">
        <f t="shared" si="20"/>
        <v>74.53000000000003</v>
      </c>
      <c r="L36" s="2">
        <f t="shared" si="21"/>
        <v>72.03000000000003</v>
      </c>
      <c r="M36" s="2">
        <f t="shared" si="22"/>
        <v>67.329999999999984</v>
      </c>
      <c r="N36" s="2">
        <f t="shared" si="23"/>
        <v>61.930000000000007</v>
      </c>
      <c r="Q36">
        <v>516.70000000000005</v>
      </c>
      <c r="R36">
        <v>513.70000000000005</v>
      </c>
      <c r="S36">
        <v>513.5</v>
      </c>
      <c r="T36">
        <v>514.9</v>
      </c>
      <c r="U36">
        <v>520.5</v>
      </c>
      <c r="V36">
        <v>526</v>
      </c>
      <c r="W36">
        <v>530.79999999999995</v>
      </c>
      <c r="X36">
        <v>533.9</v>
      </c>
      <c r="Y36">
        <v>534.20000000000005</v>
      </c>
      <c r="Z36">
        <v>531.70000000000005</v>
      </c>
      <c r="AA36">
        <v>527</v>
      </c>
      <c r="AB36">
        <v>521.6</v>
      </c>
    </row>
    <row r="37" spans="2:28" x14ac:dyDescent="0.3">
      <c r="B37" t="s">
        <v>13</v>
      </c>
      <c r="C37" s="2">
        <f t="shared" si="24"/>
        <v>55.229999999999961</v>
      </c>
      <c r="D37" s="2">
        <f t="shared" si="13"/>
        <v>52.229999999999961</v>
      </c>
      <c r="E37" s="2">
        <f t="shared" si="14"/>
        <v>51.930000000000007</v>
      </c>
      <c r="F37" s="2">
        <f t="shared" si="15"/>
        <v>53.430000000000007</v>
      </c>
      <c r="G37" s="2">
        <f t="shared" si="16"/>
        <v>59.229999999999961</v>
      </c>
      <c r="H37" s="2">
        <f t="shared" si="17"/>
        <v>65.03000000000003</v>
      </c>
      <c r="I37" s="2">
        <f t="shared" si="18"/>
        <v>70.03000000000003</v>
      </c>
      <c r="J37" s="2">
        <f t="shared" si="19"/>
        <v>73.229999999999961</v>
      </c>
      <c r="K37" s="2">
        <f t="shared" si="20"/>
        <v>73.53000000000003</v>
      </c>
      <c r="L37" s="2">
        <f t="shared" si="21"/>
        <v>70.930000000000007</v>
      </c>
      <c r="M37" s="2">
        <f t="shared" si="22"/>
        <v>66.03000000000003</v>
      </c>
      <c r="N37" s="2">
        <f t="shared" si="23"/>
        <v>60.430000000000007</v>
      </c>
      <c r="Q37">
        <v>514.9</v>
      </c>
      <c r="R37">
        <v>511.9</v>
      </c>
      <c r="S37">
        <v>511.6</v>
      </c>
      <c r="T37">
        <v>513.1</v>
      </c>
      <c r="U37">
        <v>518.9</v>
      </c>
      <c r="V37">
        <v>524.70000000000005</v>
      </c>
      <c r="W37">
        <v>529.70000000000005</v>
      </c>
      <c r="X37">
        <v>532.9</v>
      </c>
      <c r="Y37">
        <v>533.20000000000005</v>
      </c>
      <c r="Z37">
        <v>530.6</v>
      </c>
      <c r="AA37">
        <v>525.70000000000005</v>
      </c>
      <c r="AB37">
        <v>520.1</v>
      </c>
    </row>
    <row r="38" spans="2:28" x14ac:dyDescent="0.3">
      <c r="B38" t="s">
        <v>14</v>
      </c>
      <c r="C38" s="2">
        <f t="shared" si="24"/>
        <v>68.430000000000007</v>
      </c>
      <c r="D38" s="2">
        <f t="shared" si="13"/>
        <v>65.53000000000003</v>
      </c>
      <c r="E38" s="2">
        <f t="shared" si="14"/>
        <v>65.329999999999984</v>
      </c>
      <c r="F38" s="2">
        <f t="shared" si="15"/>
        <v>66.629999999999939</v>
      </c>
      <c r="G38" s="2">
        <f t="shared" si="16"/>
        <v>72.229999999999961</v>
      </c>
      <c r="H38" s="2">
        <f t="shared" si="17"/>
        <v>77.729999999999961</v>
      </c>
      <c r="I38" s="2">
        <f t="shared" si="18"/>
        <v>82.43</v>
      </c>
      <c r="J38" s="2">
        <f t="shared" si="19"/>
        <v>85.53000000000003</v>
      </c>
      <c r="K38" s="2">
        <f t="shared" si="20"/>
        <v>85.729999999999961</v>
      </c>
      <c r="L38" s="2">
        <f t="shared" si="21"/>
        <v>83.329999999999984</v>
      </c>
      <c r="M38" s="2">
        <f t="shared" si="22"/>
        <v>78.629999999999939</v>
      </c>
      <c r="N38" s="2">
        <f t="shared" si="23"/>
        <v>73.329999999999984</v>
      </c>
      <c r="Q38">
        <v>528.1</v>
      </c>
      <c r="R38">
        <v>525.20000000000005</v>
      </c>
      <c r="S38">
        <v>525</v>
      </c>
      <c r="T38">
        <v>526.29999999999995</v>
      </c>
      <c r="U38">
        <v>531.9</v>
      </c>
      <c r="V38">
        <v>537.4</v>
      </c>
      <c r="W38">
        <v>542.1</v>
      </c>
      <c r="X38">
        <v>545.20000000000005</v>
      </c>
      <c r="Y38">
        <v>545.4</v>
      </c>
      <c r="Z38">
        <v>543</v>
      </c>
      <c r="AA38">
        <v>538.29999999999995</v>
      </c>
      <c r="AB38">
        <v>533</v>
      </c>
    </row>
    <row r="39" spans="2:28" x14ac:dyDescent="0.3">
      <c r="B39" t="s">
        <v>15</v>
      </c>
      <c r="C39" s="2">
        <f t="shared" si="24"/>
        <v>45.329999999999984</v>
      </c>
      <c r="D39" s="2">
        <f t="shared" si="13"/>
        <v>42.729999999999961</v>
      </c>
      <c r="E39" s="2">
        <f t="shared" si="14"/>
        <v>42.430000000000007</v>
      </c>
      <c r="F39" s="2">
        <f t="shared" si="15"/>
        <v>43.729999999999961</v>
      </c>
      <c r="G39" s="2">
        <f t="shared" si="16"/>
        <v>48.729999999999961</v>
      </c>
      <c r="H39" s="2">
        <f t="shared" si="17"/>
        <v>53.829999999999984</v>
      </c>
      <c r="I39" s="2">
        <f t="shared" si="18"/>
        <v>58.129999999999939</v>
      </c>
      <c r="J39" s="2">
        <f t="shared" si="19"/>
        <v>60.930000000000007</v>
      </c>
      <c r="K39" s="2">
        <f t="shared" si="20"/>
        <v>61.129999999999939</v>
      </c>
      <c r="L39" s="2">
        <f t="shared" si="21"/>
        <v>58.930000000000007</v>
      </c>
      <c r="M39" s="2">
        <f t="shared" si="22"/>
        <v>54.629999999999939</v>
      </c>
      <c r="N39" s="2">
        <f t="shared" si="23"/>
        <v>49.829999999999984</v>
      </c>
      <c r="Q39">
        <v>505</v>
      </c>
      <c r="R39">
        <v>502.4</v>
      </c>
      <c r="S39">
        <v>502.1</v>
      </c>
      <c r="T39">
        <v>503.4</v>
      </c>
      <c r="U39">
        <v>508.4</v>
      </c>
      <c r="V39">
        <v>513.5</v>
      </c>
      <c r="W39">
        <v>517.79999999999995</v>
      </c>
      <c r="X39">
        <v>520.6</v>
      </c>
      <c r="Y39">
        <v>520.79999999999995</v>
      </c>
      <c r="Z39">
        <v>518.6</v>
      </c>
      <c r="AA39">
        <v>514.29999999999995</v>
      </c>
      <c r="AB39">
        <v>509.5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Compare</vt:lpstr>
      <vt:lpstr>Ground Temperatures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PRC</dc:creator>
  <cp:lastModifiedBy>PRC</cp:lastModifiedBy>
  <dcterms:created xsi:type="dcterms:W3CDTF">2013-08-01T12:59:01Z</dcterms:created>
  <dcterms:modified xsi:type="dcterms:W3CDTF">2013-08-01T13:37:09Z</dcterms:modified>
</cp:coreProperties>
</file>